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C:\Users\gpicciocchi\Desktop\MANUZIO MOF\"/>
    </mc:Choice>
  </mc:AlternateContent>
  <xr:revisionPtr revIDLastSave="0" documentId="8_{2EF6EA6E-3DE9-40CD-91B5-CA9BEB13A09D}" xr6:coauthVersionLast="47" xr6:coauthVersionMax="47" xr10:uidLastSave="{00000000-0000-0000-0000-000000000000}"/>
  <bookViews>
    <workbookView xWindow="-120" yWindow="-120" windowWidth="29040" windowHeight="15840" tabRatio="540" xr2:uid="{00000000-000D-0000-FFFF-FFFF00000000}"/>
  </bookViews>
  <sheets>
    <sheet name="CALCOLOFIS_MOF" sheetId="7" r:id="rId1"/>
    <sheet name="Indennità DSGA" sheetId="5" r:id="rId2"/>
  </sheets>
  <calcPr calcId="191029"/>
</workbook>
</file>

<file path=xl/calcChain.xml><?xml version="1.0" encoding="utf-8"?>
<calcChain xmlns="http://schemas.openxmlformats.org/spreadsheetml/2006/main">
  <c r="F62" i="7" l="1"/>
  <c r="G62" i="7"/>
  <c r="F61" i="7"/>
  <c r="G61" i="7"/>
  <c r="H61" i="7"/>
  <c r="H63" i="7"/>
  <c r="F22" i="7"/>
  <c r="G22" i="7"/>
  <c r="G23" i="7"/>
  <c r="G17" i="7"/>
  <c r="H17" i="7"/>
  <c r="F16" i="7"/>
  <c r="G16" i="7"/>
  <c r="F55" i="7"/>
  <c r="G55" i="7"/>
  <c r="H55" i="7"/>
  <c r="F53" i="7"/>
  <c r="F56" i="7"/>
  <c r="F33" i="7"/>
  <c r="F41" i="7"/>
  <c r="G41" i="7"/>
  <c r="F34" i="7"/>
  <c r="G34" i="7"/>
  <c r="H34" i="7"/>
  <c r="F32" i="7"/>
  <c r="G32" i="7"/>
  <c r="G30" i="7"/>
  <c r="H30" i="7"/>
  <c r="G29" i="7"/>
  <c r="G28" i="7"/>
  <c r="H28" i="7"/>
  <c r="F27" i="7"/>
  <c r="G27" i="7"/>
  <c r="H27" i="7"/>
  <c r="F26" i="7"/>
  <c r="G26" i="7"/>
  <c r="F25" i="7"/>
  <c r="G25" i="7"/>
  <c r="G24" i="7"/>
  <c r="H24" i="7" s="1"/>
  <c r="F21" i="7"/>
  <c r="F23" i="7"/>
  <c r="F13" i="7"/>
  <c r="H13" i="7"/>
  <c r="G13" i="7"/>
  <c r="F7" i="7"/>
  <c r="F8" i="7"/>
  <c r="G8" i="7"/>
  <c r="H8" i="7"/>
  <c r="F10" i="7"/>
  <c r="F15" i="7"/>
  <c r="F14" i="7"/>
  <c r="G14" i="7"/>
  <c r="F6" i="7"/>
  <c r="G6" i="7" s="1"/>
  <c r="B20" i="5"/>
  <c r="D16" i="5"/>
  <c r="B23" i="5"/>
  <c r="D10" i="5"/>
  <c r="D9" i="5"/>
  <c r="D8" i="5"/>
  <c r="D7" i="5"/>
  <c r="D11" i="5"/>
  <c r="B21" i="5"/>
  <c r="D6" i="5"/>
  <c r="B22" i="5"/>
  <c r="B24" i="5"/>
  <c r="B26" i="5"/>
  <c r="B28" i="5"/>
  <c r="G15" i="7"/>
  <c r="H15" i="7"/>
  <c r="G53" i="7"/>
  <c r="H53" i="7"/>
  <c r="H56" i="7"/>
  <c r="G56" i="7"/>
  <c r="G33" i="7"/>
  <c r="G21" i="7"/>
  <c r="H26" i="7"/>
  <c r="H29" i="7"/>
  <c r="G63" i="7"/>
  <c r="H62" i="7"/>
  <c r="H25" i="7"/>
  <c r="F63" i="7"/>
  <c r="H21" i="7"/>
  <c r="H14" i="7"/>
  <c r="H41" i="7"/>
  <c r="F36" i="7"/>
  <c r="H33" i="7"/>
  <c r="G36" i="7"/>
  <c r="H32" i="7"/>
  <c r="H36" i="7"/>
  <c r="H22" i="7"/>
  <c r="H23" i="7"/>
  <c r="H16" i="7"/>
  <c r="G10" i="7"/>
  <c r="H10" i="7"/>
  <c r="H6" i="7" l="1"/>
  <c r="F19" i="7"/>
  <c r="F66" i="7" s="1"/>
  <c r="G7" i="7"/>
  <c r="G19" i="7" s="1"/>
  <c r="H7" i="7" l="1"/>
  <c r="H19" i="7" s="1"/>
</calcChain>
</file>

<file path=xl/sharedStrings.xml><?xml version="1.0" encoding="utf-8"?>
<sst xmlns="http://schemas.openxmlformats.org/spreadsheetml/2006/main" count="121" uniqueCount="85">
  <si>
    <t>CALCOLO  DEL F.I.S./F.M.O.F.</t>
  </si>
  <si>
    <t xml:space="preserve">QUOTA </t>
  </si>
  <si>
    <t>Totale</t>
  </si>
  <si>
    <t>Contributi</t>
  </si>
  <si>
    <t xml:space="preserve">TOTALE </t>
  </si>
  <si>
    <t>lordo stato</t>
  </si>
  <si>
    <t>lordo dipendente</t>
  </si>
  <si>
    <t>ADDETTI</t>
  </si>
  <si>
    <t>DOCENTI  2° GRADO</t>
  </si>
  <si>
    <t>PERS.LE EDUCATIVO</t>
  </si>
  <si>
    <t>PUNTI DI EROGAZIONE</t>
  </si>
  <si>
    <t>Bilinguismo e Trilinguismo</t>
  </si>
  <si>
    <t>Doc</t>
  </si>
  <si>
    <t>ATA (escluso DSGA)</t>
  </si>
  <si>
    <r>
      <t>Turni Festivi/notturni Educatori/AA nei convitti</t>
    </r>
    <r>
      <rPr>
        <b/>
        <sz val="8"/>
        <rFont val="Arial"/>
        <family val="2"/>
      </rPr>
      <t xml:space="preserve"> (N. Convittori)</t>
    </r>
  </si>
  <si>
    <t>TOTALE  FIS</t>
  </si>
  <si>
    <t>FUNZIONI STRUMENTALI</t>
  </si>
  <si>
    <t>QUOTA BASE</t>
  </si>
  <si>
    <t>COMPLESSITA'</t>
  </si>
  <si>
    <t>DOCENTI</t>
  </si>
  <si>
    <t>TOTALE</t>
  </si>
  <si>
    <t>INCARICHI SPECIFICI</t>
  </si>
  <si>
    <t>ATA</t>
  </si>
  <si>
    <t>ATTIVITA' COMPLEMENTARI DI EDUCAZIONE FISICA</t>
  </si>
  <si>
    <t xml:space="preserve">CLASSI secondaria </t>
  </si>
  <si>
    <t>COORD. REG.LE **</t>
  </si>
  <si>
    <t>ORE ECCEDENTI SOSTITUZIONE COLLEGHI ASSENTI</t>
  </si>
  <si>
    <t>Infanzia e Primaria</t>
  </si>
  <si>
    <t xml:space="preserve">  I e II grado</t>
  </si>
  <si>
    <t xml:space="preserve">TOTALE FMOF </t>
  </si>
  <si>
    <t>N.B.</t>
  </si>
  <si>
    <t xml:space="preserve">Nelle caselle di colore </t>
  </si>
  <si>
    <t>vanno digitati i parametri della scuola</t>
  </si>
  <si>
    <t>Nelle caselle di colore</t>
  </si>
  <si>
    <t>devono essere indicati i valori comunicati dal Ministero</t>
  </si>
  <si>
    <t>TOTALE VALORIZZAZIONE PERSONALE SCOLASTICO</t>
  </si>
  <si>
    <t>12 dodicesimi a.s.2024/25</t>
  </si>
  <si>
    <t>(in organico dell'autonomia a.s. 2024/25)</t>
  </si>
  <si>
    <t>(in organico di diritto a.s. 2024/25 compreso Co.co.co/LSU PA stabilizzati ) escluso Dsga</t>
  </si>
  <si>
    <t>(a.s. 2024/25)</t>
  </si>
  <si>
    <t>Indennità di direzione al DSGA</t>
  </si>
  <si>
    <t>Misura tabellare annua lorda (€)</t>
  </si>
  <si>
    <t>Parametro base in misura fissa CCNL del 18 gennaio 2024</t>
  </si>
  <si>
    <t xml:space="preserve">Quota variabile a carico FIS corrisposta tramite CU </t>
  </si>
  <si>
    <t>Valori annui lordi
rideterminati dall' 01.09.2024</t>
  </si>
  <si>
    <t>n. totale personale docenti e Ata organico</t>
  </si>
  <si>
    <t>a) azienda agraria</t>
  </si>
  <si>
    <t>da moltiplicare per il numero delle aziende funzionanti
presso l’istituto</t>
  </si>
  <si>
    <t>b) convitti ed educandati annessi</t>
  </si>
  <si>
    <t>da moltiplicare per il numero dei convitti e degli educandati
funzionanti presso l’istituto</t>
  </si>
  <si>
    <t xml:space="preserve">c) istituti verticalizzati ed istituti con almeno due punti di erogazione del
servizio scolastico, istituti di secondo grado aggregati ed istituti tecnici
professionali e d’arte con laboratori  e/o reparti di lavorazione
</t>
  </si>
  <si>
    <t>spettante in misura unica, indipendentemente dall’esistenza
di più situazioni di cui alla lettera c)</t>
  </si>
  <si>
    <t>d) scuole medie, scuole elementari e licei 
non rientranti nelle tipologie di cui alla lettera c)</t>
  </si>
  <si>
    <t>e) Complessità organizzativa</t>
  </si>
  <si>
    <t>valore unitario da moltiplicare per il numero del personale
docente e ATA in organico di diritto</t>
  </si>
  <si>
    <t>Totale quota variabile spettante al Dsga</t>
  </si>
  <si>
    <t xml:space="preserve">        Indennità di direzione all'Assistente Amministrativo Vicario</t>
  </si>
  <si>
    <t>Quota mensile</t>
  </si>
  <si>
    <t>Mesi</t>
  </si>
  <si>
    <t>Quota annua</t>
  </si>
  <si>
    <t>Compenso Individuale Accessoria spettante agli A.A.</t>
  </si>
  <si>
    <t xml:space="preserve">   Determinazione dell'indenntà di direzione spettante all'A.A. Vicario</t>
  </si>
  <si>
    <t>Quota Fissa spettante al DSGA</t>
  </si>
  <si>
    <t>+</t>
  </si>
  <si>
    <t>Quota Variabile del Dsga</t>
  </si>
  <si>
    <t>=</t>
  </si>
  <si>
    <t>Totale Indennità annua di direzione DSGA</t>
  </si>
  <si>
    <t>-</t>
  </si>
  <si>
    <t>Compenso Individuale Accessoria A.A.</t>
  </si>
  <si>
    <t>Totale quota annua spettante al Vicario</t>
  </si>
  <si>
    <t>:</t>
  </si>
  <si>
    <t>Giorni in un anno</t>
  </si>
  <si>
    <t>Importo lordo giornaliero spettante</t>
  </si>
  <si>
    <t>x</t>
  </si>
  <si>
    <t>Giorni previsti per la sostituzione del DSGA</t>
  </si>
  <si>
    <t>Indennità lorda spettante all'A.A. Vicario del Dsga</t>
  </si>
  <si>
    <t xml:space="preserve">QUOTA 80% VALORIZZAZIONE PERSONALE SCOLASTICO </t>
  </si>
  <si>
    <t xml:space="preserve">QUOTA 20% VALORIZZAZIONE PERSONALE SCOLASTICO </t>
  </si>
  <si>
    <t>AGENDA SUD</t>
  </si>
  <si>
    <t>Continuità didattica nelle piccole isole</t>
  </si>
  <si>
    <t>Art. 77- Indennità di disagio per gli AT del primo ciclo</t>
  </si>
  <si>
    <t>QUOTA</t>
  </si>
  <si>
    <t>Valorizzazione della professionalità docente, continuità didattica e servizio in zone rischio spopolamento, povertà economica culturale, dispersione</t>
  </si>
  <si>
    <t>Formazione del personale docente</t>
  </si>
  <si>
    <t>Incremento della quota riservata all'indennità DSGA parte variabile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</si>
</sst>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€&quot;\ #,##0.00;[Red]\-&quot;€&quot;\ #,##0.00"/>
    <numFmt numFmtId="164" formatCode="&quot;€ &quot;#,##0.00"/>
  </numFmts>
  <fonts count="32" x14ac:knownFonts="1">
    <font>
      <sz val="10"/>
      <name val="Arial"/>
      <family val="2"/>
    </font>
    <font>
      <sz val="11"/>
      <color indexed="8"/>
      <name val="Calibri"/>
      <family val="2"/>
    </font>
    <font>
      <b/>
      <sz val="14"/>
      <color indexed="9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sz val="8"/>
      <name val="Arial"/>
      <family val="2"/>
    </font>
    <font>
      <sz val="10"/>
      <color indexed="9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i/>
      <sz val="10"/>
      <name val="Arial"/>
      <family val="2"/>
    </font>
    <font>
      <b/>
      <sz val="10"/>
      <color indexed="8"/>
      <name val="Arial"/>
      <family val="2"/>
    </font>
    <font>
      <b/>
      <i/>
      <sz val="8"/>
      <name val="Arial"/>
      <family val="2"/>
    </font>
    <font>
      <b/>
      <sz val="9"/>
      <color indexed="8"/>
      <name val="Calibri"/>
      <family val="2"/>
    </font>
    <font>
      <b/>
      <i/>
      <sz val="11"/>
      <name val="Arial"/>
      <family val="2"/>
    </font>
    <font>
      <b/>
      <sz val="14"/>
      <name val="Arial"/>
      <family val="2"/>
    </font>
    <font>
      <b/>
      <i/>
      <sz val="12"/>
      <color indexed="8"/>
      <name val="Calibri"/>
      <family val="2"/>
    </font>
    <font>
      <b/>
      <i/>
      <sz val="10"/>
      <color indexed="8"/>
      <name val="Calibri"/>
      <family val="2"/>
    </font>
    <font>
      <b/>
      <i/>
      <sz val="11"/>
      <color indexed="8"/>
      <name val="Calibri"/>
      <family val="2"/>
    </font>
    <font>
      <b/>
      <i/>
      <sz val="11"/>
      <color indexed="8"/>
      <name val="Arial"/>
      <family val="2"/>
    </font>
    <font>
      <b/>
      <sz val="12"/>
      <color indexed="8"/>
      <name val="Calibri"/>
      <family val="2"/>
    </font>
    <font>
      <b/>
      <i/>
      <sz val="14"/>
      <name val="Arial"/>
      <family val="2"/>
    </font>
    <font>
      <b/>
      <i/>
      <sz val="12"/>
      <name val="Arial"/>
      <family val="2"/>
    </font>
    <font>
      <b/>
      <i/>
      <sz val="12"/>
      <name val="Times New Roman"/>
      <family val="1"/>
    </font>
    <font>
      <b/>
      <i/>
      <u/>
      <sz val="12"/>
      <name val="Times New Roman"/>
      <family val="1"/>
    </font>
    <font>
      <b/>
      <sz val="14"/>
      <color indexed="10"/>
      <name val="Arial"/>
      <family val="2"/>
    </font>
    <font>
      <b/>
      <sz val="9"/>
      <name val="Arial"/>
      <family val="2"/>
    </font>
    <font>
      <b/>
      <sz val="11"/>
      <color indexed="10"/>
      <name val="Arial"/>
      <family val="2"/>
    </font>
    <font>
      <b/>
      <sz val="9"/>
      <color indexed="10"/>
      <name val="Arial"/>
      <family val="2"/>
    </font>
    <font>
      <sz val="9"/>
      <name val="Arial"/>
      <family val="2"/>
    </font>
    <font>
      <b/>
      <sz val="10"/>
      <color rgb="FFFF000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indexed="13"/>
        <bgColor indexed="34"/>
      </patternFill>
    </fill>
    <fill>
      <patternFill patternType="solid">
        <fgColor indexed="11"/>
        <bgColor indexed="49"/>
      </patternFill>
    </fill>
    <fill>
      <patternFill patternType="solid">
        <fgColor indexed="44"/>
        <bgColor indexed="31"/>
      </patternFill>
    </fill>
    <fill>
      <patternFill patternType="solid">
        <fgColor indexed="57"/>
        <bgColor indexed="21"/>
      </patternFill>
    </fill>
    <fill>
      <patternFill patternType="solid">
        <fgColor indexed="9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31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31"/>
      </patternFill>
    </fill>
  </fills>
  <borders count="96">
    <border>
      <left/>
      <right/>
      <top/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8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84">
    <xf numFmtId="0" fontId="0" fillId="0" borderId="0" xfId="0"/>
    <xf numFmtId="0" fontId="0" fillId="2" borderId="8" xfId="0" applyFill="1" applyBorder="1" applyAlignment="1" applyProtection="1">
      <alignment horizontal="center" vertical="center"/>
      <protection locked="0" hidden="1"/>
    </xf>
    <xf numFmtId="0" fontId="17" fillId="0" borderId="17" xfId="0" applyFont="1" applyBorder="1" applyAlignment="1">
      <alignment wrapText="1"/>
    </xf>
    <xf numFmtId="0" fontId="4" fillId="0" borderId="0" xfId="0" applyFont="1"/>
    <xf numFmtId="1" fontId="4" fillId="0" borderId="0" xfId="0" applyNumberFormat="1" applyFont="1"/>
    <xf numFmtId="0" fontId="0" fillId="0" borderId="18" xfId="0" applyBorder="1"/>
    <xf numFmtId="0" fontId="11" fillId="0" borderId="19" xfId="0" applyFont="1" applyBorder="1" applyAlignment="1">
      <alignment wrapText="1"/>
    </xf>
    <xf numFmtId="8" fontId="15" fillId="0" borderId="20" xfId="0" applyNumberFormat="1" applyFont="1" applyBorder="1" applyAlignment="1">
      <alignment horizontal="center" vertical="center"/>
    </xf>
    <xf numFmtId="1" fontId="11" fillId="0" borderId="0" xfId="0" applyNumberFormat="1" applyFont="1"/>
    <xf numFmtId="8" fontId="11" fillId="0" borderId="0" xfId="0" applyNumberFormat="1" applyFont="1"/>
    <xf numFmtId="0" fontId="4" fillId="0" borderId="17" xfId="0" applyFont="1" applyBorder="1"/>
    <xf numFmtId="0" fontId="11" fillId="0" borderId="0" xfId="0" applyFont="1"/>
    <xf numFmtId="0" fontId="11" fillId="0" borderId="17" xfId="0" applyFont="1" applyBorder="1" applyAlignment="1">
      <alignment vertical="center"/>
    </xf>
    <xf numFmtId="0" fontId="18" fillId="0" borderId="21" xfId="0" applyFont="1" applyBorder="1" applyAlignment="1">
      <alignment horizontal="center" vertical="center" wrapText="1"/>
    </xf>
    <xf numFmtId="8" fontId="19" fillId="0" borderId="21" xfId="0" applyNumberFormat="1" applyFont="1" applyBorder="1" applyAlignment="1">
      <alignment horizontal="center" vertical="center"/>
    </xf>
    <xf numFmtId="0" fontId="11" fillId="0" borderId="22" xfId="0" applyFont="1" applyBorder="1" applyAlignment="1">
      <alignment vertical="center"/>
    </xf>
    <xf numFmtId="8" fontId="15" fillId="0" borderId="23" xfId="0" applyNumberFormat="1" applyFont="1" applyBorder="1" applyAlignment="1">
      <alignment horizontal="center" vertical="center"/>
    </xf>
    <xf numFmtId="8" fontId="15" fillId="0" borderId="22" xfId="0" applyNumberFormat="1" applyFont="1" applyBorder="1" applyAlignment="1">
      <alignment horizontal="center" vertical="center"/>
    </xf>
    <xf numFmtId="0" fontId="14" fillId="0" borderId="24" xfId="0" applyFont="1" applyBorder="1" applyAlignment="1">
      <alignment vertical="center" wrapText="1"/>
    </xf>
    <xf numFmtId="0" fontId="11" fillId="0" borderId="25" xfId="0" applyFont="1" applyBorder="1" applyAlignment="1">
      <alignment vertical="center"/>
    </xf>
    <xf numFmtId="8" fontId="15" fillId="0" borderId="26" xfId="0" applyNumberFormat="1" applyFont="1" applyBorder="1" applyAlignment="1">
      <alignment horizontal="center" vertical="center"/>
    </xf>
    <xf numFmtId="8" fontId="15" fillId="0" borderId="25" xfId="0" applyNumberFormat="1" applyFont="1" applyBorder="1" applyAlignment="1">
      <alignment horizontal="center" vertical="center"/>
    </xf>
    <xf numFmtId="0" fontId="14" fillId="0" borderId="27" xfId="0" applyFont="1" applyBorder="1" applyAlignment="1">
      <alignment vertical="center" wrapText="1"/>
    </xf>
    <xf numFmtId="0" fontId="13" fillId="0" borderId="25" xfId="0" applyFont="1" applyBorder="1" applyAlignment="1">
      <alignment vertical="top" wrapText="1"/>
    </xf>
    <xf numFmtId="0" fontId="11" fillId="0" borderId="25" xfId="0" applyFont="1" applyBorder="1" applyAlignment="1">
      <alignment vertical="center" wrapText="1"/>
    </xf>
    <xf numFmtId="0" fontId="14" fillId="0" borderId="27" xfId="0" applyFont="1" applyBorder="1" applyAlignment="1">
      <alignment vertical="center"/>
    </xf>
    <xf numFmtId="0" fontId="11" fillId="0" borderId="28" xfId="0" applyFont="1" applyBorder="1" applyAlignment="1">
      <alignment vertical="center"/>
    </xf>
    <xf numFmtId="8" fontId="15" fillId="0" borderId="29" xfId="0" applyNumberFormat="1" applyFont="1" applyBorder="1" applyAlignment="1">
      <alignment horizontal="center" vertical="center"/>
    </xf>
    <xf numFmtId="8" fontId="15" fillId="0" borderId="28" xfId="0" applyNumberFormat="1" applyFont="1" applyBorder="1" applyAlignment="1">
      <alignment horizontal="center" vertical="center"/>
    </xf>
    <xf numFmtId="0" fontId="14" fillId="0" borderId="30" xfId="0" applyFont="1" applyBorder="1" applyAlignment="1">
      <alignment vertical="center" wrapText="1"/>
    </xf>
    <xf numFmtId="0" fontId="11" fillId="0" borderId="31" xfId="0" applyFont="1" applyBorder="1" applyAlignment="1">
      <alignment vertical="center"/>
    </xf>
    <xf numFmtId="0" fontId="4" fillId="0" borderId="32" xfId="0" applyFont="1" applyBorder="1"/>
    <xf numFmtId="0" fontId="19" fillId="0" borderId="33" xfId="0" applyFont="1" applyBorder="1" applyAlignment="1">
      <alignment horizontal="center" vertical="center"/>
    </xf>
    <xf numFmtId="8" fontId="20" fillId="0" borderId="34" xfId="0" applyNumberFormat="1" applyFont="1" applyBorder="1" applyAlignment="1">
      <alignment horizontal="center" vertical="center"/>
    </xf>
    <xf numFmtId="0" fontId="21" fillId="0" borderId="34" xfId="0" applyFont="1" applyBorder="1" applyAlignment="1">
      <alignment vertical="center" wrapText="1"/>
    </xf>
    <xf numFmtId="0" fontId="22" fillId="0" borderId="35" xfId="0" applyFont="1" applyBorder="1" applyAlignment="1">
      <alignment horizontal="left"/>
    </xf>
    <xf numFmtId="0" fontId="4" fillId="0" borderId="36" xfId="0" applyFont="1" applyBorder="1"/>
    <xf numFmtId="0" fontId="4" fillId="0" borderId="37" xfId="0" applyFont="1" applyBorder="1"/>
    <xf numFmtId="0" fontId="4" fillId="0" borderId="18" xfId="0" applyFont="1" applyBorder="1"/>
    <xf numFmtId="0" fontId="4" fillId="0" borderId="35" xfId="0" applyFont="1" applyBorder="1"/>
    <xf numFmtId="0" fontId="4" fillId="0" borderId="38" xfId="0" applyFont="1" applyBorder="1" applyAlignment="1">
      <alignment horizontal="center"/>
    </xf>
    <xf numFmtId="0" fontId="4" fillId="0" borderId="39" xfId="0" applyFont="1" applyBorder="1" applyAlignment="1">
      <alignment horizontal="center"/>
    </xf>
    <xf numFmtId="0" fontId="11" fillId="0" borderId="40" xfId="0" applyFont="1" applyBorder="1"/>
    <xf numFmtId="8" fontId="23" fillId="0" borderId="41" xfId="0" applyNumberFormat="1" applyFont="1" applyBorder="1" applyAlignment="1">
      <alignment horizontal="center" vertical="center"/>
    </xf>
    <xf numFmtId="0" fontId="23" fillId="0" borderId="41" xfId="0" applyFont="1" applyBorder="1" applyAlignment="1">
      <alignment horizontal="center"/>
    </xf>
    <xf numFmtId="8" fontId="23" fillId="0" borderId="42" xfId="0" applyNumberFormat="1" applyFont="1" applyBorder="1" applyAlignment="1">
      <alignment horizontal="center" vertical="center"/>
    </xf>
    <xf numFmtId="0" fontId="23" fillId="0" borderId="35" xfId="0" applyFont="1" applyBorder="1" applyAlignment="1">
      <alignment horizontal="left"/>
    </xf>
    <xf numFmtId="0" fontId="24" fillId="0" borderId="43" xfId="0" applyFont="1" applyBorder="1"/>
    <xf numFmtId="8" fontId="24" fillId="0" borderId="44" xfId="0" applyNumberFormat="1" applyFont="1" applyBorder="1"/>
    <xf numFmtId="0" fontId="9" fillId="0" borderId="45" xfId="0" applyFont="1" applyBorder="1"/>
    <xf numFmtId="8" fontId="25" fillId="0" borderId="44" xfId="0" applyNumberFormat="1" applyFont="1" applyBorder="1"/>
    <xf numFmtId="0" fontId="24" fillId="0" borderId="44" xfId="0" applyFont="1" applyBorder="1"/>
    <xf numFmtId="0" fontId="24" fillId="0" borderId="40" xfId="0" applyFont="1" applyBorder="1"/>
    <xf numFmtId="8" fontId="24" fillId="0" borderId="41" xfId="0" applyNumberFormat="1" applyFont="1" applyBorder="1"/>
    <xf numFmtId="0" fontId="9" fillId="0" borderId="42" xfId="0" applyFont="1" applyBorder="1"/>
    <xf numFmtId="0" fontId="0" fillId="0" borderId="34" xfId="0" applyBorder="1"/>
    <xf numFmtId="1" fontId="19" fillId="8" borderId="21" xfId="0" applyNumberFormat="1" applyFont="1" applyFill="1" applyBorder="1" applyAlignment="1">
      <alignment horizontal="center" vertical="center" wrapText="1"/>
    </xf>
    <xf numFmtId="1" fontId="11" fillId="8" borderId="22" xfId="0" applyNumberFormat="1" applyFont="1" applyFill="1" applyBorder="1" applyAlignment="1">
      <alignment horizontal="center" vertical="center"/>
    </xf>
    <xf numFmtId="1" fontId="11" fillId="8" borderId="25" xfId="0" applyNumberFormat="1" applyFont="1" applyFill="1" applyBorder="1" applyAlignment="1">
      <alignment horizontal="center" vertical="center"/>
    </xf>
    <xf numFmtId="1" fontId="15" fillId="8" borderId="25" xfId="0" applyNumberFormat="1" applyFont="1" applyFill="1" applyBorder="1" applyAlignment="1">
      <alignment horizontal="center" vertical="center"/>
    </xf>
    <xf numFmtId="1" fontId="15" fillId="8" borderId="28" xfId="0" applyNumberFormat="1" applyFont="1" applyFill="1" applyBorder="1" applyAlignment="1">
      <alignment horizontal="center" vertical="center"/>
    </xf>
    <xf numFmtId="0" fontId="24" fillId="8" borderId="44" xfId="0" applyFont="1" applyFill="1" applyBorder="1"/>
    <xf numFmtId="0" fontId="0" fillId="2" borderId="49" xfId="0" applyFill="1" applyBorder="1" applyAlignment="1" applyProtection="1">
      <alignment horizontal="center" vertical="center"/>
      <protection locked="0" hidden="1"/>
    </xf>
    <xf numFmtId="0" fontId="0" fillId="2" borderId="21" xfId="0" applyFill="1" applyBorder="1" applyAlignment="1" applyProtection="1">
      <alignment horizontal="center" vertical="center"/>
      <protection locked="0" hidden="1"/>
    </xf>
    <xf numFmtId="0" fontId="0" fillId="2" borderId="51" xfId="0" applyFill="1" applyBorder="1" applyAlignment="1" applyProtection="1">
      <alignment horizontal="center" vertical="center"/>
      <protection locked="0" hidden="1"/>
    </xf>
    <xf numFmtId="0" fontId="0" fillId="2" borderId="53" xfId="0" applyFill="1" applyBorder="1" applyAlignment="1" applyProtection="1">
      <alignment horizontal="center" vertical="center"/>
      <protection locked="0" hidden="1"/>
    </xf>
    <xf numFmtId="0" fontId="0" fillId="0" borderId="60" xfId="0" applyBorder="1" applyAlignment="1" applyProtection="1">
      <alignment horizontal="center" vertical="center"/>
      <protection locked="0" hidden="1"/>
    </xf>
    <xf numFmtId="0" fontId="0" fillId="2" borderId="50" xfId="0" applyFill="1" applyBorder="1" applyAlignment="1" applyProtection="1">
      <alignment horizontal="center" vertical="center"/>
      <protection locked="0" hidden="1"/>
    </xf>
    <xf numFmtId="0" fontId="0" fillId="2" borderId="52" xfId="0" applyFill="1" applyBorder="1" applyAlignment="1" applyProtection="1">
      <alignment horizontal="center" vertical="center"/>
      <protection locked="0" hidden="1"/>
    </xf>
    <xf numFmtId="0" fontId="0" fillId="0" borderId="0" xfId="0" applyAlignment="1" applyProtection="1">
      <alignment horizontal="center" vertical="center"/>
      <protection locked="0" hidden="1"/>
    </xf>
    <xf numFmtId="0" fontId="2" fillId="0" borderId="0" xfId="0" applyFont="1" applyAlignment="1" applyProtection="1">
      <alignment vertical="center"/>
      <protection locked="0" hidden="1"/>
    </xf>
    <xf numFmtId="0" fontId="0" fillId="0" borderId="0" xfId="0" applyProtection="1">
      <protection locked="0" hidden="1"/>
    </xf>
    <xf numFmtId="0" fontId="0" fillId="0" borderId="0" xfId="0" applyAlignment="1" applyProtection="1">
      <alignment vertical="center"/>
      <protection locked="0" hidden="1"/>
    </xf>
    <xf numFmtId="0" fontId="0" fillId="0" borderId="2" xfId="0" applyBorder="1" applyAlignment="1" applyProtection="1">
      <alignment vertical="center"/>
      <protection locked="0" hidden="1"/>
    </xf>
    <xf numFmtId="0" fontId="3" fillId="0" borderId="12" xfId="0" applyFont="1" applyBorder="1" applyAlignment="1" applyProtection="1">
      <alignment horizontal="center" vertical="center"/>
      <protection locked="0" hidden="1"/>
    </xf>
    <xf numFmtId="0" fontId="3" fillId="0" borderId="3" xfId="0" applyFont="1" applyBorder="1" applyAlignment="1" applyProtection="1">
      <alignment horizontal="center" vertical="center"/>
      <protection locked="0" hidden="1"/>
    </xf>
    <xf numFmtId="0" fontId="3" fillId="0" borderId="3" xfId="0" applyFont="1" applyBorder="1" applyAlignment="1" applyProtection="1">
      <alignment horizontal="center" vertical="center" wrapText="1"/>
      <protection locked="0" hidden="1"/>
    </xf>
    <xf numFmtId="0" fontId="3" fillId="0" borderId="4" xfId="0" applyFont="1" applyBorder="1" applyAlignment="1" applyProtection="1">
      <alignment horizontal="center" vertical="center" wrapText="1"/>
      <protection locked="0" hidden="1"/>
    </xf>
    <xf numFmtId="10" fontId="3" fillId="0" borderId="3" xfId="0" applyNumberFormat="1" applyFont="1" applyBorder="1" applyAlignment="1" applyProtection="1">
      <alignment horizontal="center" vertical="center"/>
      <protection locked="0" hidden="1"/>
    </xf>
    <xf numFmtId="0" fontId="3" fillId="0" borderId="5" xfId="0" applyFont="1" applyBorder="1" applyAlignment="1" applyProtection="1">
      <alignment horizontal="center" vertical="center" wrapText="1"/>
      <protection locked="0" hidden="1"/>
    </xf>
    <xf numFmtId="0" fontId="3" fillId="0" borderId="6" xfId="0" applyFont="1" applyBorder="1" applyAlignment="1" applyProtection="1">
      <alignment vertical="center"/>
      <protection locked="0" hidden="1"/>
    </xf>
    <xf numFmtId="0" fontId="0" fillId="0" borderId="7" xfId="0" applyBorder="1" applyAlignment="1" applyProtection="1">
      <alignment vertical="center"/>
      <protection locked="0" hidden="1"/>
    </xf>
    <xf numFmtId="0" fontId="3" fillId="0" borderId="10" xfId="0" applyFont="1" applyBorder="1" applyAlignment="1" applyProtection="1">
      <alignment vertical="center"/>
      <protection locked="0" hidden="1"/>
    </xf>
    <xf numFmtId="0" fontId="0" fillId="0" borderId="11" xfId="0" applyBorder="1" applyAlignment="1" applyProtection="1">
      <alignment vertical="center"/>
      <protection locked="0" hidden="1"/>
    </xf>
    <xf numFmtId="0" fontId="0" fillId="0" borderId="0" xfId="0" applyAlignment="1" applyProtection="1">
      <alignment horizontal="left"/>
      <protection locked="0" hidden="1"/>
    </xf>
    <xf numFmtId="164" fontId="0" fillId="0" borderId="13" xfId="0" applyNumberFormat="1" applyBorder="1" applyAlignment="1" applyProtection="1">
      <alignment horizontal="center"/>
      <protection locked="0" hidden="1"/>
    </xf>
    <xf numFmtId="164" fontId="0" fillId="0" borderId="11" xfId="0" applyNumberFormat="1" applyBorder="1" applyAlignment="1" applyProtection="1">
      <alignment horizontal="center"/>
      <protection locked="0" hidden="1"/>
    </xf>
    <xf numFmtId="0" fontId="3" fillId="0" borderId="62" xfId="0" applyFont="1" applyBorder="1" applyAlignment="1" applyProtection="1">
      <alignment horizontal="center" vertical="center"/>
      <protection locked="0" hidden="1"/>
    </xf>
    <xf numFmtId="0" fontId="3" fillId="0" borderId="7" xfId="0" applyFont="1" applyBorder="1" applyAlignment="1" applyProtection="1">
      <alignment horizontal="center" vertical="center"/>
      <protection locked="0" hidden="1"/>
    </xf>
    <xf numFmtId="0" fontId="3" fillId="0" borderId="63" xfId="0" applyFont="1" applyBorder="1" applyAlignment="1" applyProtection="1">
      <alignment horizontal="center" vertical="center"/>
      <protection locked="0" hidden="1"/>
    </xf>
    <xf numFmtId="0" fontId="0" fillId="0" borderId="95" xfId="0" applyBorder="1" applyAlignment="1" applyProtection="1">
      <alignment horizontal="center" vertical="center"/>
      <protection locked="0" hidden="1"/>
    </xf>
    <xf numFmtId="0" fontId="0" fillId="0" borderId="68" xfId="0" applyBorder="1" applyAlignment="1" applyProtection="1">
      <alignment horizontal="center" vertical="center"/>
      <protection locked="0" hidden="1"/>
    </xf>
    <xf numFmtId="0" fontId="0" fillId="0" borderId="94" xfId="0" applyBorder="1" applyAlignment="1" applyProtection="1">
      <alignment horizontal="center" vertical="center"/>
      <protection locked="0" hidden="1"/>
    </xf>
    <xf numFmtId="0" fontId="0" fillId="0" borderId="46" xfId="0" applyBorder="1" applyAlignment="1" applyProtection="1">
      <alignment vertical="center"/>
      <protection locked="0" hidden="1"/>
    </xf>
    <xf numFmtId="0" fontId="0" fillId="0" borderId="46" xfId="0" applyBorder="1" applyAlignment="1" applyProtection="1">
      <alignment vertical="center" wrapText="1"/>
      <protection locked="0" hidden="1"/>
    </xf>
    <xf numFmtId="0" fontId="6" fillId="0" borderId="12" xfId="0" applyFont="1" applyBorder="1" applyAlignment="1" applyProtection="1">
      <alignment horizontal="center" vertical="center"/>
      <protection locked="0" hidden="1"/>
    </xf>
    <xf numFmtId="164" fontId="0" fillId="0" borderId="44" xfId="0" applyNumberFormat="1" applyBorder="1" applyAlignment="1" applyProtection="1">
      <alignment horizontal="right" vertical="center"/>
      <protection locked="0" hidden="1"/>
    </xf>
    <xf numFmtId="0" fontId="0" fillId="0" borderId="1" xfId="0" applyBorder="1" applyAlignment="1" applyProtection="1">
      <alignment horizontal="left" vertical="center" wrapText="1"/>
      <protection locked="0" hidden="1"/>
    </xf>
    <xf numFmtId="0" fontId="0" fillId="0" borderId="0" xfId="0" applyAlignment="1" applyProtection="1">
      <alignment horizontal="left" vertical="center" wrapText="1"/>
      <protection locked="0" hidden="1"/>
    </xf>
    <xf numFmtId="0" fontId="8" fillId="0" borderId="0" xfId="0" applyFont="1" applyProtection="1">
      <protection locked="0" hidden="1"/>
    </xf>
    <xf numFmtId="164" fontId="9" fillId="0" borderId="0" xfId="0" applyNumberFormat="1" applyFont="1" applyAlignment="1" applyProtection="1">
      <alignment horizontal="center" vertical="center"/>
      <protection locked="0" hidden="1"/>
    </xf>
    <xf numFmtId="164" fontId="9" fillId="0" borderId="2" xfId="0" applyNumberFormat="1" applyFont="1" applyBorder="1" applyAlignment="1" applyProtection="1">
      <alignment horizontal="center" vertical="center"/>
      <protection locked="0" hidden="1"/>
    </xf>
    <xf numFmtId="0" fontId="0" fillId="0" borderId="0" xfId="0" applyProtection="1">
      <protection locked="0"/>
    </xf>
    <xf numFmtId="0" fontId="0" fillId="11" borderId="0" xfId="0" applyFill="1" applyProtection="1">
      <protection locked="0"/>
    </xf>
    <xf numFmtId="164" fontId="0" fillId="10" borderId="44" xfId="0" applyNumberFormat="1" applyFill="1" applyBorder="1" applyAlignment="1" applyProtection="1">
      <alignment horizontal="right" vertical="center"/>
      <protection locked="0" hidden="1"/>
    </xf>
    <xf numFmtId="164" fontId="0" fillId="10" borderId="3" xfId="0" applyNumberFormat="1" applyFill="1" applyBorder="1" applyAlignment="1" applyProtection="1">
      <alignment horizontal="right" vertical="center"/>
      <protection locked="0" hidden="1"/>
    </xf>
    <xf numFmtId="164" fontId="0" fillId="10" borderId="61" xfId="0" applyNumberFormat="1" applyFill="1" applyBorder="1" applyAlignment="1" applyProtection="1">
      <alignment horizontal="right" vertical="center"/>
      <protection locked="0" hidden="1"/>
    </xf>
    <xf numFmtId="0" fontId="10" fillId="0" borderId="0" xfId="0" applyFont="1" applyAlignment="1" applyProtection="1">
      <alignment vertical="center"/>
      <protection locked="0" hidden="1"/>
    </xf>
    <xf numFmtId="0" fontId="3" fillId="0" borderId="14" xfId="0" applyFont="1" applyBorder="1" applyAlignment="1" applyProtection="1">
      <alignment vertical="center"/>
      <protection locked="0" hidden="1"/>
    </xf>
    <xf numFmtId="0" fontId="0" fillId="0" borderId="15" xfId="0" applyBorder="1" applyAlignment="1" applyProtection="1">
      <alignment vertical="center"/>
      <protection locked="0" hidden="1"/>
    </xf>
    <xf numFmtId="4" fontId="0" fillId="0" borderId="0" xfId="0" applyNumberFormat="1" applyAlignment="1" applyProtection="1">
      <alignment horizontal="right" vertical="center"/>
      <protection locked="0" hidden="1"/>
    </xf>
    <xf numFmtId="4" fontId="0" fillId="0" borderId="0" xfId="0" applyNumberFormat="1" applyAlignment="1" applyProtection="1">
      <alignment horizontal="center" vertical="center"/>
      <protection locked="0" hidden="1"/>
    </xf>
    <xf numFmtId="0" fontId="3" fillId="0" borderId="0" xfId="0" applyFont="1" applyProtection="1">
      <protection locked="0" hidden="1"/>
    </xf>
    <xf numFmtId="0" fontId="0" fillId="0" borderId="1" xfId="0" applyBorder="1" applyAlignment="1" applyProtection="1">
      <alignment vertical="center"/>
      <protection locked="0" hidden="1"/>
    </xf>
    <xf numFmtId="0" fontId="3" fillId="0" borderId="48" xfId="0" applyFont="1" applyBorder="1" applyAlignment="1" applyProtection="1">
      <alignment horizontal="center" vertical="center" wrapText="1"/>
      <protection locked="0" hidden="1"/>
    </xf>
    <xf numFmtId="0" fontId="3" fillId="0" borderId="46" xfId="0" applyFont="1" applyBorder="1" applyAlignment="1" applyProtection="1">
      <alignment horizontal="center" vertical="center" wrapText="1"/>
      <protection locked="0" hidden="1"/>
    </xf>
    <xf numFmtId="0" fontId="3" fillId="0" borderId="44" xfId="0" applyFont="1" applyBorder="1" applyAlignment="1" applyProtection="1">
      <alignment horizontal="center" vertical="center" wrapText="1"/>
      <protection locked="0" hidden="1"/>
    </xf>
    <xf numFmtId="10" fontId="3" fillId="0" borderId="46" xfId="0" applyNumberFormat="1" applyFont="1" applyBorder="1" applyAlignment="1" applyProtection="1">
      <alignment horizontal="center" vertical="center"/>
      <protection locked="0" hidden="1"/>
    </xf>
    <xf numFmtId="0" fontId="3" fillId="0" borderId="52" xfId="0" applyFont="1" applyBorder="1" applyAlignment="1" applyProtection="1">
      <alignment horizontal="center" vertical="center" wrapText="1"/>
      <protection locked="0" hidden="1"/>
    </xf>
    <xf numFmtId="0" fontId="3" fillId="0" borderId="16" xfId="0" applyFont="1" applyBorder="1" applyAlignment="1" applyProtection="1">
      <alignment horizontal="center" vertical="center" wrapText="1"/>
      <protection locked="0" hidden="1"/>
    </xf>
    <xf numFmtId="0" fontId="3" fillId="0" borderId="54" xfId="0" applyFont="1" applyBorder="1" applyAlignment="1" applyProtection="1">
      <alignment horizontal="center" vertical="center" wrapText="1"/>
      <protection locked="0" hidden="1"/>
    </xf>
    <xf numFmtId="0" fontId="10" fillId="0" borderId="0" xfId="0" applyFont="1" applyAlignment="1" applyProtection="1">
      <alignment horizontal="center" vertical="center"/>
      <protection locked="0" hidden="1"/>
    </xf>
    <xf numFmtId="0" fontId="4" fillId="0" borderId="14" xfId="0" applyFont="1" applyBorder="1" applyAlignment="1" applyProtection="1">
      <alignment vertical="center"/>
      <protection locked="0" hidden="1"/>
    </xf>
    <xf numFmtId="0" fontId="4" fillId="0" borderId="15" xfId="0" applyFont="1" applyBorder="1" applyAlignment="1" applyProtection="1">
      <alignment vertical="center"/>
      <protection locked="0" hidden="1"/>
    </xf>
    <xf numFmtId="0" fontId="4" fillId="0" borderId="16" xfId="0" applyFont="1" applyBorder="1" applyAlignment="1" applyProtection="1">
      <alignment horizontal="center" vertical="center"/>
      <protection locked="0" hidden="1"/>
    </xf>
    <xf numFmtId="0" fontId="3" fillId="0" borderId="0" xfId="0" applyFont="1" applyAlignment="1" applyProtection="1">
      <alignment vertical="center"/>
      <protection locked="0" hidden="1"/>
    </xf>
    <xf numFmtId="164" fontId="3" fillId="0" borderId="0" xfId="0" applyNumberFormat="1" applyFont="1" applyAlignment="1" applyProtection="1">
      <alignment vertical="center"/>
      <protection locked="0" hidden="1"/>
    </xf>
    <xf numFmtId="164" fontId="0" fillId="0" borderId="0" xfId="0" applyNumberFormat="1" applyAlignment="1" applyProtection="1">
      <alignment vertical="center"/>
      <protection locked="0" hidden="1"/>
    </xf>
    <xf numFmtId="0" fontId="3" fillId="0" borderId="0" xfId="0" applyFont="1" applyAlignment="1" applyProtection="1">
      <alignment horizontal="center" vertical="center"/>
      <protection locked="0" hidden="1"/>
    </xf>
    <xf numFmtId="164" fontId="0" fillId="0" borderId="0" xfId="0" applyNumberFormat="1" applyAlignment="1" applyProtection="1">
      <alignment horizontal="right" vertical="center"/>
      <protection locked="0" hidden="1"/>
    </xf>
    <xf numFmtId="0" fontId="3" fillId="0" borderId="13" xfId="0" applyFont="1" applyBorder="1" applyAlignment="1" applyProtection="1">
      <alignment vertical="center"/>
      <protection locked="0" hidden="1"/>
    </xf>
    <xf numFmtId="0" fontId="3" fillId="0" borderId="55" xfId="0" applyFont="1" applyBorder="1" applyAlignment="1" applyProtection="1">
      <alignment horizontal="center" vertical="center" wrapText="1"/>
      <protection locked="0" hidden="1"/>
    </xf>
    <xf numFmtId="0" fontId="11" fillId="0" borderId="10" xfId="0" applyFont="1" applyBorder="1" applyAlignment="1" applyProtection="1">
      <alignment vertical="center"/>
      <protection locked="0" hidden="1"/>
    </xf>
    <xf numFmtId="0" fontId="0" fillId="0" borderId="13" xfId="0" applyBorder="1" applyAlignment="1" applyProtection="1">
      <alignment vertical="center"/>
      <protection locked="0" hidden="1"/>
    </xf>
    <xf numFmtId="0" fontId="11" fillId="0" borderId="6" xfId="0" applyFont="1" applyBorder="1" applyAlignment="1" applyProtection="1">
      <alignment vertical="center"/>
      <protection locked="0" hidden="1"/>
    </xf>
    <xf numFmtId="0" fontId="3" fillId="0" borderId="1" xfId="0" applyFont="1" applyBorder="1" applyAlignment="1" applyProtection="1">
      <alignment horizontal="right" vertical="center"/>
      <protection locked="0" hidden="1"/>
    </xf>
    <xf numFmtId="0" fontId="3" fillId="0" borderId="0" xfId="0" applyFont="1" applyAlignment="1" applyProtection="1">
      <alignment horizontal="right" vertical="center"/>
      <protection locked="0" hidden="1"/>
    </xf>
    <xf numFmtId="0" fontId="3" fillId="3" borderId="35" xfId="0" applyFont="1" applyFill="1" applyBorder="1" applyProtection="1">
      <protection locked="0" hidden="1"/>
    </xf>
    <xf numFmtId="0" fontId="3" fillId="3" borderId="36" xfId="0" applyFont="1" applyFill="1" applyBorder="1" applyProtection="1">
      <protection locked="0" hidden="1"/>
    </xf>
    <xf numFmtId="0" fontId="3" fillId="3" borderId="37" xfId="0" applyFont="1" applyFill="1" applyBorder="1" applyProtection="1">
      <protection locked="0" hidden="1"/>
    </xf>
    <xf numFmtId="0" fontId="3" fillId="3" borderId="17" xfId="0" applyFont="1" applyFill="1" applyBorder="1" applyProtection="1">
      <protection locked="0" hidden="1"/>
    </xf>
    <xf numFmtId="0" fontId="3" fillId="3" borderId="0" xfId="0" applyFont="1" applyFill="1" applyProtection="1">
      <protection locked="0" hidden="1"/>
    </xf>
    <xf numFmtId="0" fontId="3" fillId="3" borderId="18" xfId="0" applyFont="1" applyFill="1" applyBorder="1" applyProtection="1">
      <protection locked="0" hidden="1"/>
    </xf>
    <xf numFmtId="0" fontId="3" fillId="3" borderId="33" xfId="0" applyFont="1" applyFill="1" applyBorder="1" applyProtection="1">
      <protection locked="0" hidden="1"/>
    </xf>
    <xf numFmtId="0" fontId="3" fillId="9" borderId="49" xfId="0" applyFont="1" applyFill="1" applyBorder="1" applyProtection="1">
      <protection locked="0" hidden="1"/>
    </xf>
    <xf numFmtId="0" fontId="3" fillId="3" borderId="32" xfId="0" applyFont="1" applyFill="1" applyBorder="1" applyProtection="1">
      <protection locked="0" hidden="1"/>
    </xf>
    <xf numFmtId="0" fontId="3" fillId="3" borderId="34" xfId="0" applyFont="1" applyFill="1" applyBorder="1" applyProtection="1">
      <protection locked="0" hidden="1"/>
    </xf>
    <xf numFmtId="164" fontId="0" fillId="10" borderId="78" xfId="0" applyNumberFormat="1" applyFill="1" applyBorder="1" applyAlignment="1" applyProtection="1">
      <alignment horizontal="right" vertical="center"/>
      <protection locked="0"/>
    </xf>
    <xf numFmtId="0" fontId="3" fillId="0" borderId="10" xfId="0" applyFont="1" applyBorder="1" applyAlignment="1" applyProtection="1">
      <alignment horizontal="left" vertical="center"/>
      <protection locked="0" hidden="1"/>
    </xf>
    <xf numFmtId="0" fontId="3" fillId="0" borderId="13" xfId="0" applyFont="1" applyBorder="1" applyAlignment="1" applyProtection="1">
      <alignment horizontal="left" vertical="center"/>
      <protection locked="0" hidden="1"/>
    </xf>
    <xf numFmtId="0" fontId="28" fillId="0" borderId="64" xfId="0" applyFont="1" applyBorder="1" applyAlignment="1" applyProtection="1">
      <alignment horizontal="center" vertical="center"/>
      <protection locked="0" hidden="1"/>
    </xf>
    <xf numFmtId="0" fontId="28" fillId="0" borderId="65" xfId="0" applyFont="1" applyBorder="1" applyAlignment="1" applyProtection="1">
      <alignment horizontal="center" vertical="center"/>
      <protection locked="0" hidden="1"/>
    </xf>
    <xf numFmtId="0" fontId="28" fillId="0" borderId="66" xfId="0" applyFont="1" applyBorder="1" applyAlignment="1" applyProtection="1">
      <alignment horizontal="center" vertical="center"/>
      <protection locked="0" hidden="1"/>
    </xf>
    <xf numFmtId="0" fontId="27" fillId="0" borderId="44" xfId="0" applyFont="1" applyBorder="1" applyAlignment="1" applyProtection="1">
      <alignment horizontal="left" wrapText="1"/>
      <protection locked="0"/>
    </xf>
    <xf numFmtId="0" fontId="27" fillId="0" borderId="26" xfId="0" applyFont="1" applyBorder="1" applyAlignment="1" applyProtection="1">
      <alignment horizontal="left" wrapText="1"/>
      <protection locked="0"/>
    </xf>
    <xf numFmtId="0" fontId="30" fillId="0" borderId="1" xfId="0" applyFont="1" applyBorder="1" applyAlignment="1" applyProtection="1">
      <alignment horizontal="left" vertical="center" wrapText="1"/>
      <protection locked="0" hidden="1"/>
    </xf>
    <xf numFmtId="0" fontId="30" fillId="0" borderId="0" xfId="0" applyFont="1" applyAlignment="1" applyProtection="1">
      <alignment horizontal="left" vertical="center" wrapText="1"/>
      <protection locked="0" hidden="1"/>
    </xf>
    <xf numFmtId="164" fontId="0" fillId="5" borderId="53" xfId="0" applyNumberFormat="1" applyFill="1" applyBorder="1" applyAlignment="1" applyProtection="1">
      <alignment horizontal="center" vertical="center"/>
      <protection locked="0" hidden="1"/>
    </xf>
    <xf numFmtId="0" fontId="7" fillId="0" borderId="10" xfId="0" applyFont="1" applyBorder="1" applyAlignment="1" applyProtection="1">
      <alignment horizontal="left" vertical="center" wrapText="1"/>
      <protection locked="0" hidden="1"/>
    </xf>
    <xf numFmtId="0" fontId="4" fillId="0" borderId="14" xfId="0" applyFont="1" applyBorder="1" applyAlignment="1" applyProtection="1">
      <alignment horizontal="left" vertical="center" wrapText="1"/>
      <protection locked="0" hidden="1"/>
    </xf>
    <xf numFmtId="0" fontId="4" fillId="0" borderId="15" xfId="0" applyFont="1" applyBorder="1" applyAlignment="1" applyProtection="1">
      <alignment horizontal="left" vertical="center" wrapText="1"/>
      <protection locked="0" hidden="1"/>
    </xf>
    <xf numFmtId="0" fontId="4" fillId="0" borderId="16" xfId="0" applyFont="1" applyBorder="1" applyAlignment="1" applyProtection="1">
      <alignment horizontal="left" vertical="center" wrapText="1"/>
      <protection locked="0" hidden="1"/>
    </xf>
    <xf numFmtId="0" fontId="4" fillId="7" borderId="1" xfId="0" applyFont="1" applyFill="1" applyBorder="1" applyAlignment="1" applyProtection="1">
      <alignment horizontal="center" vertical="center"/>
      <protection locked="0" hidden="1"/>
    </xf>
    <xf numFmtId="0" fontId="4" fillId="7" borderId="0" xfId="0" applyFont="1" applyFill="1" applyAlignment="1" applyProtection="1">
      <alignment horizontal="center" vertical="center"/>
      <protection locked="0" hidden="1"/>
    </xf>
    <xf numFmtId="0" fontId="0" fillId="0" borderId="46" xfId="0" applyBorder="1" applyAlignment="1" applyProtection="1">
      <alignment horizontal="left" vertical="center" wrapText="1"/>
      <protection locked="0" hidden="1"/>
    </xf>
    <xf numFmtId="0" fontId="0" fillId="0" borderId="13" xfId="0" applyBorder="1" applyAlignment="1" applyProtection="1">
      <alignment horizontal="left" vertical="center" wrapText="1"/>
      <protection locked="0" hidden="1"/>
    </xf>
    <xf numFmtId="164" fontId="0" fillId="5" borderId="92" xfId="0" applyNumberFormat="1" applyFill="1" applyBorder="1" applyAlignment="1" applyProtection="1">
      <alignment horizontal="center" vertical="center"/>
      <protection locked="0" hidden="1"/>
    </xf>
    <xf numFmtId="164" fontId="0" fillId="5" borderId="93" xfId="0" applyNumberFormat="1" applyFill="1" applyBorder="1" applyAlignment="1" applyProtection="1">
      <alignment horizontal="center" vertical="center"/>
      <protection locked="0" hidden="1"/>
    </xf>
    <xf numFmtId="0" fontId="3" fillId="0" borderId="72" xfId="0" applyFont="1" applyBorder="1" applyAlignment="1" applyProtection="1">
      <alignment horizontal="left" vertical="center"/>
      <protection locked="0" hidden="1"/>
    </xf>
    <xf numFmtId="0" fontId="3" fillId="0" borderId="12" xfId="0" applyFont="1" applyBorder="1" applyAlignment="1" applyProtection="1">
      <alignment horizontal="center" vertical="center"/>
      <protection locked="0" hidden="1"/>
    </xf>
    <xf numFmtId="0" fontId="3" fillId="0" borderId="3" xfId="0" applyFont="1" applyBorder="1" applyAlignment="1" applyProtection="1">
      <alignment horizontal="center" vertical="center"/>
      <protection locked="0" hidden="1"/>
    </xf>
    <xf numFmtId="0" fontId="0" fillId="0" borderId="44" xfId="0" applyBorder="1" applyAlignment="1" applyProtection="1">
      <alignment horizontal="center" vertical="center"/>
      <protection locked="0" hidden="1"/>
    </xf>
    <xf numFmtId="0" fontId="2" fillId="6" borderId="35" xfId="0" applyFont="1" applyFill="1" applyBorder="1" applyAlignment="1" applyProtection="1">
      <alignment horizontal="center" vertical="center"/>
      <protection locked="0" hidden="1"/>
    </xf>
    <xf numFmtId="0" fontId="2" fillId="6" borderId="36" xfId="0" applyFont="1" applyFill="1" applyBorder="1" applyAlignment="1" applyProtection="1">
      <alignment horizontal="center" vertical="center"/>
      <protection locked="0" hidden="1"/>
    </xf>
    <xf numFmtId="0" fontId="2" fillId="6" borderId="37" xfId="0" applyFont="1" applyFill="1" applyBorder="1" applyAlignment="1" applyProtection="1">
      <alignment horizontal="center" vertical="center"/>
      <protection locked="0" hidden="1"/>
    </xf>
    <xf numFmtId="0" fontId="2" fillId="0" borderId="1" xfId="0" applyFont="1" applyBorder="1" applyAlignment="1" applyProtection="1">
      <alignment horizontal="center" vertical="center"/>
      <protection locked="0" hidden="1"/>
    </xf>
    <xf numFmtId="0" fontId="2" fillId="0" borderId="0" xfId="0" applyFont="1" applyAlignment="1" applyProtection="1">
      <alignment horizontal="center" vertical="center"/>
      <protection locked="0" hidden="1"/>
    </xf>
    <xf numFmtId="0" fontId="2" fillId="0" borderId="67" xfId="0" applyFont="1" applyBorder="1" applyAlignment="1" applyProtection="1">
      <alignment horizontal="center" vertical="center"/>
      <protection locked="0" hidden="1"/>
    </xf>
    <xf numFmtId="0" fontId="2" fillId="0" borderId="68" xfId="0" applyFont="1" applyBorder="1" applyAlignment="1" applyProtection="1">
      <alignment horizontal="center" vertical="center"/>
      <protection locked="0" hidden="1"/>
    </xf>
    <xf numFmtId="0" fontId="2" fillId="6" borderId="33" xfId="0" applyFont="1" applyFill="1" applyBorder="1" applyAlignment="1" applyProtection="1">
      <alignment horizontal="center" vertical="center"/>
      <protection locked="0" hidden="1"/>
    </xf>
    <xf numFmtId="0" fontId="2" fillId="6" borderId="32" xfId="0" applyFont="1" applyFill="1" applyBorder="1" applyAlignment="1" applyProtection="1">
      <alignment horizontal="center" vertical="center"/>
      <protection locked="0" hidden="1"/>
    </xf>
    <xf numFmtId="0" fontId="2" fillId="6" borderId="34" xfId="0" applyFont="1" applyFill="1" applyBorder="1" applyAlignment="1" applyProtection="1">
      <alignment horizontal="center" vertical="center"/>
      <protection locked="0" hidden="1"/>
    </xf>
    <xf numFmtId="0" fontId="4" fillId="7" borderId="69" xfId="0" applyFont="1" applyFill="1" applyBorder="1" applyAlignment="1" applyProtection="1">
      <alignment horizontal="center" vertical="center"/>
      <protection locked="0" hidden="1"/>
    </xf>
    <xf numFmtId="0" fontId="4" fillId="7" borderId="70" xfId="0" applyFont="1" applyFill="1" applyBorder="1" applyAlignment="1" applyProtection="1">
      <alignment horizontal="center" vertical="center"/>
      <protection locked="0" hidden="1"/>
    </xf>
    <xf numFmtId="0" fontId="4" fillId="7" borderId="71" xfId="0" applyFont="1" applyFill="1" applyBorder="1" applyAlignment="1" applyProtection="1">
      <alignment horizontal="center" vertical="center"/>
      <protection locked="0" hidden="1"/>
    </xf>
    <xf numFmtId="0" fontId="0" fillId="0" borderId="6" xfId="0" applyBorder="1" applyAlignment="1" applyProtection="1">
      <alignment horizontal="left" vertical="center" wrapText="1"/>
      <protection locked="0" hidden="1"/>
    </xf>
    <xf numFmtId="0" fontId="0" fillId="0" borderId="7" xfId="0" applyBorder="1" applyAlignment="1" applyProtection="1">
      <alignment horizontal="left" vertical="center" wrapText="1"/>
      <protection locked="0" hidden="1"/>
    </xf>
    <xf numFmtId="164" fontId="0" fillId="0" borderId="19" xfId="0" applyNumberFormat="1" applyBorder="1" applyAlignment="1" applyProtection="1">
      <alignment horizontal="center" vertical="center"/>
      <protection locked="0" hidden="1"/>
    </xf>
    <xf numFmtId="164" fontId="0" fillId="0" borderId="75" xfId="0" applyNumberFormat="1" applyBorder="1" applyAlignment="1" applyProtection="1">
      <alignment horizontal="center" vertical="center"/>
      <protection locked="0" hidden="1"/>
    </xf>
    <xf numFmtId="164" fontId="0" fillId="0" borderId="20" xfId="0" applyNumberFormat="1" applyBorder="1" applyAlignment="1" applyProtection="1">
      <alignment horizontal="center" vertical="center"/>
      <protection locked="0" hidden="1"/>
    </xf>
    <xf numFmtId="0" fontId="10" fillId="4" borderId="64" xfId="0" applyFont="1" applyFill="1" applyBorder="1" applyAlignment="1" applyProtection="1">
      <alignment horizontal="center" vertical="center"/>
      <protection locked="0" hidden="1"/>
    </xf>
    <xf numFmtId="0" fontId="10" fillId="4" borderId="65" xfId="0" applyFont="1" applyFill="1" applyBorder="1" applyAlignment="1" applyProtection="1">
      <alignment horizontal="center" vertical="center"/>
      <protection locked="0" hidden="1"/>
    </xf>
    <xf numFmtId="0" fontId="10" fillId="4" borderId="36" xfId="0" applyFont="1" applyFill="1" applyBorder="1" applyAlignment="1" applyProtection="1">
      <alignment horizontal="center" vertical="center"/>
      <protection locked="0" hidden="1"/>
    </xf>
    <xf numFmtId="0" fontId="10" fillId="4" borderId="37" xfId="0" applyFont="1" applyFill="1" applyBorder="1" applyAlignment="1" applyProtection="1">
      <alignment horizontal="center" vertical="center"/>
      <protection locked="0" hidden="1"/>
    </xf>
    <xf numFmtId="0" fontId="29" fillId="0" borderId="35" xfId="0" applyFont="1" applyBorder="1" applyAlignment="1" applyProtection="1">
      <alignment horizontal="left" vertical="center"/>
      <protection locked="0" hidden="1"/>
    </xf>
    <xf numFmtId="0" fontId="29" fillId="0" borderId="36" xfId="0" applyFont="1" applyBorder="1" applyAlignment="1" applyProtection="1">
      <alignment horizontal="left" vertical="center"/>
      <protection locked="0" hidden="1"/>
    </xf>
    <xf numFmtId="0" fontId="29" fillId="0" borderId="32" xfId="0" applyFont="1" applyBorder="1" applyAlignment="1" applyProtection="1">
      <alignment horizontal="left" vertical="center"/>
      <protection locked="0" hidden="1"/>
    </xf>
    <xf numFmtId="0" fontId="29" fillId="0" borderId="0" xfId="0" applyFont="1" applyAlignment="1" applyProtection="1">
      <alignment horizontal="left" vertical="center"/>
      <protection locked="0" hidden="1"/>
    </xf>
    <xf numFmtId="0" fontId="29" fillId="0" borderId="18" xfId="0" applyFont="1" applyBorder="1" applyAlignment="1" applyProtection="1">
      <alignment horizontal="left" vertical="center"/>
      <protection locked="0" hidden="1"/>
    </xf>
    <xf numFmtId="164" fontId="0" fillId="5" borderId="19" xfId="0" applyNumberFormat="1" applyFill="1" applyBorder="1" applyAlignment="1" applyProtection="1">
      <alignment horizontal="center" vertical="center"/>
      <protection locked="0" hidden="1"/>
    </xf>
    <xf numFmtId="164" fontId="0" fillId="5" borderId="75" xfId="0" applyNumberFormat="1" applyFill="1" applyBorder="1" applyAlignment="1" applyProtection="1">
      <alignment horizontal="center" vertical="center"/>
      <protection locked="0" hidden="1"/>
    </xf>
    <xf numFmtId="164" fontId="0" fillId="5" borderId="20" xfId="0" applyNumberFormat="1" applyFill="1" applyBorder="1" applyAlignment="1" applyProtection="1">
      <alignment horizontal="center" vertical="center"/>
      <protection locked="0" hidden="1"/>
    </xf>
    <xf numFmtId="164" fontId="0" fillId="10" borderId="44" xfId="0" applyNumberFormat="1" applyFill="1" applyBorder="1" applyAlignment="1" applyProtection="1">
      <alignment horizontal="right" vertical="center"/>
      <protection locked="0"/>
    </xf>
    <xf numFmtId="0" fontId="3" fillId="0" borderId="44" xfId="0" applyFont="1" applyBorder="1" applyAlignment="1" applyProtection="1">
      <alignment horizontal="left" wrapText="1"/>
      <protection locked="0"/>
    </xf>
    <xf numFmtId="0" fontId="3" fillId="0" borderId="26" xfId="0" applyFont="1" applyBorder="1" applyAlignment="1" applyProtection="1">
      <alignment horizontal="left" wrapText="1"/>
      <protection locked="0"/>
    </xf>
    <xf numFmtId="0" fontId="0" fillId="0" borderId="21" xfId="0" applyBorder="1" applyAlignment="1" applyProtection="1">
      <alignment horizontal="center" vertical="center"/>
      <protection locked="0" hidden="1"/>
    </xf>
    <xf numFmtId="0" fontId="0" fillId="0" borderId="60" xfId="0" applyBorder="1" applyAlignment="1" applyProtection="1">
      <alignment horizontal="center" vertical="center"/>
      <protection locked="0" hidden="1"/>
    </xf>
    <xf numFmtId="0" fontId="3" fillId="0" borderId="81" xfId="0" applyFont="1" applyBorder="1" applyAlignment="1" applyProtection="1">
      <alignment horizontal="center" vertical="center"/>
      <protection locked="0" hidden="1"/>
    </xf>
    <xf numFmtId="0" fontId="3" fillId="0" borderId="82" xfId="0" applyFont="1" applyBorder="1" applyAlignment="1" applyProtection="1">
      <alignment horizontal="center" vertical="center"/>
      <protection locked="0" hidden="1"/>
    </xf>
    <xf numFmtId="0" fontId="3" fillId="0" borderId="46" xfId="0" applyFont="1" applyBorder="1" applyAlignment="1" applyProtection="1">
      <alignment horizontal="center" vertical="center"/>
      <protection locked="0" hidden="1"/>
    </xf>
    <xf numFmtId="0" fontId="31" fillId="0" borderId="73" xfId="0" applyFont="1" applyBorder="1" applyAlignment="1" applyProtection="1">
      <alignment horizontal="right" vertical="center"/>
      <protection locked="0" hidden="1"/>
    </xf>
    <xf numFmtId="0" fontId="31" fillId="0" borderId="10" xfId="0" applyFont="1" applyBorder="1" applyAlignment="1" applyProtection="1">
      <alignment horizontal="right" vertical="center"/>
      <protection locked="0" hidden="1"/>
    </xf>
    <xf numFmtId="3" fontId="0" fillId="0" borderId="44" xfId="0" applyNumberFormat="1" applyBorder="1" applyAlignment="1" applyProtection="1">
      <alignment horizontal="center" vertical="center"/>
      <protection locked="0" hidden="1"/>
    </xf>
    <xf numFmtId="0" fontId="3" fillId="0" borderId="55" xfId="0" applyFont="1" applyBorder="1" applyAlignment="1" applyProtection="1">
      <alignment horizontal="center" vertical="center"/>
      <protection locked="0" hidden="1"/>
    </xf>
    <xf numFmtId="0" fontId="3" fillId="0" borderId="52" xfId="0" applyFont="1" applyBorder="1" applyAlignment="1" applyProtection="1">
      <alignment horizontal="left" wrapText="1"/>
      <protection locked="0"/>
    </xf>
    <xf numFmtId="0" fontId="3" fillId="0" borderId="74" xfId="0" applyFont="1" applyBorder="1" applyAlignment="1" applyProtection="1">
      <alignment horizontal="left" wrapText="1"/>
      <protection locked="0"/>
    </xf>
    <xf numFmtId="164" fontId="0" fillId="12" borderId="19" xfId="0" applyNumberFormat="1" applyFill="1" applyBorder="1" applyAlignment="1" applyProtection="1">
      <alignment horizontal="center" vertical="center"/>
      <protection locked="0" hidden="1"/>
    </xf>
    <xf numFmtId="164" fontId="0" fillId="12" borderId="75" xfId="0" applyNumberFormat="1" applyFill="1" applyBorder="1" applyAlignment="1" applyProtection="1">
      <alignment horizontal="center" vertical="center"/>
      <protection locked="0" hidden="1"/>
    </xf>
    <xf numFmtId="164" fontId="0" fillId="12" borderId="20" xfId="0" applyNumberFormat="1" applyFill="1" applyBorder="1" applyAlignment="1" applyProtection="1">
      <alignment horizontal="center" vertical="center"/>
      <protection locked="0" hidden="1"/>
    </xf>
    <xf numFmtId="0" fontId="4" fillId="0" borderId="79" xfId="0" applyFont="1" applyBorder="1" applyAlignment="1" applyProtection="1">
      <alignment horizontal="left" vertical="center"/>
      <protection locked="0" hidden="1"/>
    </xf>
    <xf numFmtId="0" fontId="4" fillId="0" borderId="14" xfId="0" applyFont="1" applyBorder="1" applyAlignment="1" applyProtection="1">
      <alignment horizontal="left" vertical="center"/>
      <protection locked="0" hidden="1"/>
    </xf>
    <xf numFmtId="0" fontId="3" fillId="0" borderId="6" xfId="0" applyFont="1" applyBorder="1" applyAlignment="1" applyProtection="1">
      <alignment horizontal="left" vertical="center"/>
      <protection locked="0" hidden="1"/>
    </xf>
    <xf numFmtId="0" fontId="3" fillId="0" borderId="7" xfId="0" applyFont="1" applyBorder="1" applyAlignment="1" applyProtection="1">
      <alignment horizontal="left" vertical="center"/>
      <protection locked="0" hidden="1"/>
    </xf>
    <xf numFmtId="0" fontId="4" fillId="0" borderId="73" xfId="0" applyFont="1" applyBorder="1" applyAlignment="1" applyProtection="1">
      <alignment horizontal="left" vertical="center" wrapText="1"/>
      <protection locked="0" hidden="1"/>
    </xf>
    <xf numFmtId="0" fontId="3" fillId="0" borderId="14" xfId="0" applyFont="1" applyBorder="1" applyAlignment="1" applyProtection="1">
      <alignment horizontal="left" vertical="center"/>
      <protection locked="0" hidden="1"/>
    </xf>
    <xf numFmtId="0" fontId="3" fillId="0" borderId="84" xfId="0" applyFont="1" applyBorder="1" applyAlignment="1" applyProtection="1">
      <alignment horizontal="left" vertical="center"/>
      <protection locked="0" hidden="1"/>
    </xf>
    <xf numFmtId="0" fontId="26" fillId="0" borderId="64" xfId="0" applyFont="1" applyBorder="1" applyAlignment="1" applyProtection="1">
      <alignment horizontal="center" vertical="center"/>
      <protection locked="0" hidden="1"/>
    </xf>
    <xf numFmtId="0" fontId="26" fillId="0" borderId="65" xfId="0" applyFont="1" applyBorder="1" applyAlignment="1" applyProtection="1">
      <alignment horizontal="center" vertical="center"/>
      <protection locked="0" hidden="1"/>
    </xf>
    <xf numFmtId="0" fontId="26" fillId="0" borderId="66" xfId="0" applyFont="1" applyBorder="1" applyAlignment="1" applyProtection="1">
      <alignment horizontal="center" vertical="center"/>
      <protection locked="0" hidden="1"/>
    </xf>
    <xf numFmtId="0" fontId="4" fillId="0" borderId="83" xfId="0" applyFont="1" applyBorder="1" applyAlignment="1" applyProtection="1">
      <alignment horizontal="left" vertical="center"/>
      <protection locked="0" hidden="1"/>
    </xf>
    <xf numFmtId="0" fontId="3" fillId="0" borderId="26" xfId="0" applyFont="1" applyBorder="1" applyAlignment="1" applyProtection="1">
      <alignment horizontal="center" vertical="center"/>
      <protection locked="0" hidden="1"/>
    </xf>
    <xf numFmtId="0" fontId="3" fillId="0" borderId="78" xfId="0" applyFont="1" applyBorder="1" applyAlignment="1" applyProtection="1">
      <alignment horizontal="center" vertical="center"/>
      <protection locked="0" hidden="1"/>
    </xf>
    <xf numFmtId="0" fontId="10" fillId="4" borderId="66" xfId="0" applyFont="1" applyFill="1" applyBorder="1" applyAlignment="1" applyProtection="1">
      <alignment horizontal="center" vertical="center"/>
      <protection locked="0" hidden="1"/>
    </xf>
    <xf numFmtId="0" fontId="3" fillId="0" borderId="85" xfId="0" applyFont="1" applyBorder="1" applyAlignment="1" applyProtection="1">
      <alignment horizontal="center" vertical="center"/>
      <protection locked="0" hidden="1"/>
    </xf>
    <xf numFmtId="0" fontId="3" fillId="0" borderId="86" xfId="0" applyFont="1" applyBorder="1" applyAlignment="1" applyProtection="1">
      <alignment horizontal="center" vertical="center"/>
      <protection locked="0" hidden="1"/>
    </xf>
    <xf numFmtId="0" fontId="31" fillId="0" borderId="87" xfId="0" applyFont="1" applyBorder="1" applyAlignment="1" applyProtection="1">
      <alignment horizontal="right" vertical="center"/>
      <protection locked="0" hidden="1"/>
    </xf>
    <xf numFmtId="0" fontId="31" fillId="0" borderId="88" xfId="0" applyFont="1" applyBorder="1" applyAlignment="1" applyProtection="1">
      <alignment horizontal="right" vertical="center"/>
      <protection locked="0" hidden="1"/>
    </xf>
    <xf numFmtId="0" fontId="31" fillId="0" borderId="89" xfId="0" applyFont="1" applyBorder="1" applyAlignment="1" applyProtection="1">
      <alignment horizontal="right" vertical="center"/>
      <protection locked="0" hidden="1"/>
    </xf>
    <xf numFmtId="0" fontId="3" fillId="0" borderId="1" xfId="0" applyFont="1" applyBorder="1" applyAlignment="1" applyProtection="1">
      <alignment horizontal="left" vertical="center"/>
      <protection locked="0" hidden="1"/>
    </xf>
    <xf numFmtId="0" fontId="3" fillId="0" borderId="0" xfId="0" applyFont="1" applyAlignment="1" applyProtection="1">
      <alignment horizontal="left" vertical="center"/>
      <protection locked="0" hidden="1"/>
    </xf>
    <xf numFmtId="0" fontId="3" fillId="0" borderId="90" xfId="0" applyFont="1" applyBorder="1" applyAlignment="1" applyProtection="1">
      <alignment horizontal="left" vertical="center"/>
      <protection locked="0" hidden="1"/>
    </xf>
    <xf numFmtId="0" fontId="3" fillId="0" borderId="44" xfId="0" applyFont="1" applyBorder="1" applyAlignment="1" applyProtection="1">
      <alignment horizontal="center" vertical="center"/>
      <protection locked="0" hidden="1"/>
    </xf>
    <xf numFmtId="0" fontId="10" fillId="0" borderId="91" xfId="0" applyFont="1" applyBorder="1" applyAlignment="1" applyProtection="1">
      <alignment horizontal="center" vertical="center"/>
      <protection locked="0" hidden="1"/>
    </xf>
    <xf numFmtId="0" fontId="10" fillId="0" borderId="36" xfId="0" applyFont="1" applyBorder="1" applyAlignment="1" applyProtection="1">
      <alignment horizontal="center" vertical="center"/>
      <protection locked="0" hidden="1"/>
    </xf>
    <xf numFmtId="0" fontId="10" fillId="0" borderId="1" xfId="0" applyFont="1" applyBorder="1" applyAlignment="1" applyProtection="1">
      <alignment horizontal="center" vertical="center"/>
      <protection locked="0" hidden="1"/>
    </xf>
    <xf numFmtId="0" fontId="10" fillId="0" borderId="0" xfId="0" applyFont="1" applyAlignment="1" applyProtection="1">
      <alignment horizontal="center" vertical="center"/>
      <protection locked="0" hidden="1"/>
    </xf>
    <xf numFmtId="0" fontId="16" fillId="0" borderId="35" xfId="0" applyFont="1" applyBorder="1" applyAlignment="1">
      <alignment horizontal="center" vertical="center"/>
    </xf>
    <xf numFmtId="0" fontId="16" fillId="0" borderId="36" xfId="0" applyFont="1" applyBorder="1" applyAlignment="1">
      <alignment horizontal="center" vertical="center"/>
    </xf>
    <xf numFmtId="0" fontId="16" fillId="0" borderId="37" xfId="0" applyFont="1" applyBorder="1" applyAlignment="1">
      <alignment horizontal="center" vertical="center"/>
    </xf>
    <xf numFmtId="164" fontId="12" fillId="0" borderId="3" xfId="0" applyNumberFormat="1" applyFont="1" applyBorder="1" applyAlignment="1" applyProtection="1">
      <alignment horizontal="center" vertical="center"/>
    </xf>
    <xf numFmtId="164" fontId="3" fillId="0" borderId="3" xfId="0" applyNumberFormat="1" applyFont="1" applyBorder="1" applyAlignment="1" applyProtection="1">
      <alignment horizontal="center"/>
    </xf>
    <xf numFmtId="164" fontId="0" fillId="0" borderId="3" xfId="0" applyNumberFormat="1" applyBorder="1" applyAlignment="1" applyProtection="1">
      <alignment horizontal="right" vertical="center"/>
    </xf>
    <xf numFmtId="164" fontId="0" fillId="0" borderId="9" xfId="0" applyNumberFormat="1" applyBorder="1" applyAlignment="1" applyProtection="1">
      <alignment horizontal="right" vertical="center"/>
    </xf>
    <xf numFmtId="164" fontId="0" fillId="0" borderId="16" xfId="0" applyNumberFormat="1" applyBorder="1" applyAlignment="1" applyProtection="1">
      <alignment horizontal="right" vertical="center"/>
    </xf>
    <xf numFmtId="164" fontId="0" fillId="0" borderId="48" xfId="0" applyNumberFormat="1" applyBorder="1" applyAlignment="1" applyProtection="1">
      <alignment horizontal="right" vertical="center"/>
    </xf>
    <xf numFmtId="164" fontId="0" fillId="0" borderId="5" xfId="0" applyNumberFormat="1" applyBorder="1" applyAlignment="1" applyProtection="1">
      <alignment horizontal="right" vertical="center"/>
    </xf>
    <xf numFmtId="164" fontId="3" fillId="0" borderId="56" xfId="0" applyNumberFormat="1" applyFont="1" applyBorder="1" applyAlignment="1" applyProtection="1">
      <alignment horizontal="center" vertical="center"/>
    </xf>
    <xf numFmtId="164" fontId="0" fillId="0" borderId="56" xfId="0" applyNumberFormat="1" applyBorder="1" applyAlignment="1" applyProtection="1">
      <alignment horizontal="right" vertical="center"/>
    </xf>
    <xf numFmtId="164" fontId="3" fillId="0" borderId="52" xfId="0" applyNumberFormat="1" applyFont="1" applyBorder="1" applyAlignment="1" applyProtection="1">
      <alignment horizontal="center" vertical="center"/>
    </xf>
    <xf numFmtId="164" fontId="0" fillId="0" borderId="44" xfId="0" applyNumberFormat="1" applyBorder="1" applyAlignment="1" applyProtection="1">
      <alignment horizontal="right" vertical="center"/>
    </xf>
    <xf numFmtId="164" fontId="0" fillId="0" borderId="12" xfId="0" applyNumberFormat="1" applyBorder="1" applyAlignment="1" applyProtection="1">
      <alignment horizontal="right" vertical="center"/>
    </xf>
    <xf numFmtId="164" fontId="9" fillId="2" borderId="47" xfId="0" applyNumberFormat="1" applyFont="1" applyFill="1" applyBorder="1" applyAlignment="1" applyProtection="1">
      <alignment horizontal="center" vertical="center"/>
    </xf>
    <xf numFmtId="164" fontId="3" fillId="0" borderId="61" xfId="0" applyNumberFormat="1" applyFont="1" applyBorder="1" applyAlignment="1" applyProtection="1">
      <alignment horizontal="center" vertical="center"/>
    </xf>
    <xf numFmtId="164" fontId="3" fillId="0" borderId="62" xfId="0" applyNumberFormat="1" applyFont="1" applyBorder="1" applyAlignment="1" applyProtection="1">
      <alignment horizontal="center" vertical="center"/>
    </xf>
    <xf numFmtId="164" fontId="9" fillId="2" borderId="50" xfId="0" applyNumberFormat="1" applyFont="1" applyFill="1" applyBorder="1" applyAlignment="1" applyProtection="1">
      <alignment horizontal="center" vertical="center"/>
    </xf>
    <xf numFmtId="164" fontId="3" fillId="0" borderId="78" xfId="0" applyNumberFormat="1" applyFont="1" applyBorder="1" applyAlignment="1" applyProtection="1">
      <alignment horizontal="center" vertical="center"/>
    </xf>
    <xf numFmtId="164" fontId="3" fillId="0" borderId="44" xfId="0" applyNumberFormat="1" applyFont="1" applyBorder="1" applyAlignment="1" applyProtection="1">
      <alignment horizontal="center" vertical="center"/>
    </xf>
    <xf numFmtId="164" fontId="3" fillId="0" borderId="80" xfId="0" applyNumberFormat="1" applyFont="1" applyBorder="1" applyAlignment="1" applyProtection="1">
      <alignment horizontal="center" vertical="center"/>
    </xf>
    <xf numFmtId="164" fontId="0" fillId="0" borderId="44" xfId="0" applyNumberFormat="1" applyBorder="1" applyAlignment="1" applyProtection="1">
      <alignment horizontal="right" vertical="center"/>
    </xf>
    <xf numFmtId="164" fontId="0" fillId="0" borderId="52" xfId="0" applyNumberFormat="1" applyBorder="1" applyAlignment="1" applyProtection="1">
      <alignment horizontal="right" vertical="center"/>
    </xf>
    <xf numFmtId="164" fontId="3" fillId="0" borderId="76" xfId="0" applyNumberFormat="1" applyFont="1" applyBorder="1" applyAlignment="1" applyProtection="1">
      <alignment horizontal="center" vertical="center"/>
    </xf>
    <xf numFmtId="164" fontId="3" fillId="0" borderId="77" xfId="0" applyNumberFormat="1" applyFont="1" applyBorder="1" applyAlignment="1" applyProtection="1">
      <alignment horizontal="center" vertical="center"/>
    </xf>
    <xf numFmtId="164" fontId="9" fillId="2" borderId="44" xfId="0" applyNumberFormat="1" applyFont="1" applyFill="1" applyBorder="1" applyAlignment="1" applyProtection="1">
      <alignment horizontal="center" vertical="center"/>
    </xf>
    <xf numFmtId="164" fontId="3" fillId="0" borderId="46" xfId="0" applyNumberFormat="1" applyFont="1" applyBorder="1" applyAlignment="1" applyProtection="1">
      <alignment horizontal="center" vertical="center"/>
    </xf>
    <xf numFmtId="164" fontId="3" fillId="0" borderId="11" xfId="0" applyNumberFormat="1" applyFont="1" applyBorder="1" applyAlignment="1" applyProtection="1">
      <alignment horizontal="center" vertical="center"/>
    </xf>
    <xf numFmtId="164" fontId="9" fillId="2" borderId="8" xfId="0" applyNumberFormat="1" applyFont="1" applyFill="1" applyBorder="1" applyAlignment="1" applyProtection="1">
      <alignment horizontal="center" vertical="center"/>
    </xf>
    <xf numFmtId="164" fontId="9" fillId="2" borderId="51" xfId="0" applyNumberFormat="1" applyFont="1" applyFill="1" applyBorder="1" applyAlignment="1" applyProtection="1">
      <alignment horizontal="center" vertical="center"/>
    </xf>
    <xf numFmtId="164" fontId="9" fillId="2" borderId="49" xfId="0" applyNumberFormat="1" applyFont="1" applyFill="1" applyBorder="1" applyAlignment="1" applyProtection="1">
      <alignment horizontal="center" vertical="center"/>
    </xf>
    <xf numFmtId="164" fontId="0" fillId="0" borderId="46" xfId="0" applyNumberFormat="1" applyBorder="1" applyAlignment="1" applyProtection="1">
      <alignment horizontal="right" vertical="center"/>
    </xf>
    <xf numFmtId="164" fontId="0" fillId="0" borderId="4" xfId="0" applyNumberFormat="1" applyBorder="1" applyAlignment="1" applyProtection="1">
      <alignment horizontal="right" vertical="center"/>
    </xf>
    <xf numFmtId="164" fontId="9" fillId="2" borderId="57" xfId="0" applyNumberFormat="1" applyFont="1" applyFill="1" applyBorder="1" applyAlignment="1" applyProtection="1">
      <alignment horizontal="center" vertical="center"/>
    </xf>
    <xf numFmtId="164" fontId="9" fillId="2" borderId="58" xfId="0" applyNumberFormat="1" applyFont="1" applyFill="1" applyBorder="1" applyAlignment="1" applyProtection="1">
      <alignment horizontal="center" vertical="center"/>
    </xf>
    <xf numFmtId="164" fontId="9" fillId="2" borderId="59" xfId="0" applyNumberFormat="1" applyFont="1" applyFill="1" applyBorder="1" applyAlignment="1" applyProtection="1">
      <alignment horizontal="center" vertical="center"/>
    </xf>
    <xf numFmtId="164" fontId="9" fillId="4" borderId="49" xfId="0" applyNumberFormat="1" applyFont="1" applyFill="1" applyBorder="1" applyAlignment="1" applyProtection="1">
      <alignment horizontal="center" vertical="center"/>
    </xf>
  </cellXfs>
  <cellStyles count="2">
    <cellStyle name="Normal 3" xfId="1" xr:uid="{00000000-0005-0000-0000-000000000000}"/>
    <cellStyle name="Normale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66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0</xdr:row>
      <xdr:rowOff>30480</xdr:rowOff>
    </xdr:from>
    <xdr:to>
      <xdr:col>1</xdr:col>
      <xdr:colOff>1013460</xdr:colOff>
      <xdr:row>2</xdr:row>
      <xdr:rowOff>68580</xdr:rowOff>
    </xdr:to>
    <xdr:pic>
      <xdr:nvPicPr>
        <xdr:cNvPr id="6218" name="Immagine 3">
          <a:extLst>
            <a:ext uri="{FF2B5EF4-FFF2-40B4-BE49-F238E27FC236}">
              <a16:creationId xmlns:a16="http://schemas.microsoft.com/office/drawing/2014/main" id="{4F3CBE53-8F52-4EBA-9F2F-07BBEEBA37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30480"/>
          <a:ext cx="937260" cy="4953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46</xdr:row>
      <xdr:rowOff>30480</xdr:rowOff>
    </xdr:from>
    <xdr:to>
      <xdr:col>1</xdr:col>
      <xdr:colOff>1013460</xdr:colOff>
      <xdr:row>48</xdr:row>
      <xdr:rowOff>68580</xdr:rowOff>
    </xdr:to>
    <xdr:pic>
      <xdr:nvPicPr>
        <xdr:cNvPr id="6219" name="Immagine 3">
          <a:extLst>
            <a:ext uri="{FF2B5EF4-FFF2-40B4-BE49-F238E27FC236}">
              <a16:creationId xmlns:a16="http://schemas.microsoft.com/office/drawing/2014/main" id="{D85E81BC-F125-4ADD-9FD1-8593026E41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10264140"/>
          <a:ext cx="937260" cy="4953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198119</xdr:colOff>
      <xdr:row>13</xdr:row>
      <xdr:rowOff>152399</xdr:rowOff>
    </xdr:from>
    <xdr:to>
      <xdr:col>6</xdr:col>
      <xdr:colOff>38099</xdr:colOff>
      <xdr:row>22</xdr:row>
      <xdr:rowOff>76200</xdr:rowOff>
    </xdr:to>
    <xdr:sp macro="" textlink="">
      <xdr:nvSpPr>
        <xdr:cNvPr id="4" name="CasellaDiTesto 3">
          <a:extLst>
            <a:ext uri="{FF2B5EF4-FFF2-40B4-BE49-F238E27FC236}">
              <a16:creationId xmlns:a16="http://schemas.microsoft.com/office/drawing/2014/main" id="{223C7C70-C78A-4E7F-854C-8A7242590FB2}"/>
            </a:ext>
          </a:extLst>
        </xdr:cNvPr>
        <xdr:cNvSpPr txBox="1"/>
      </xdr:nvSpPr>
      <xdr:spPr>
        <a:xfrm>
          <a:off x="6848474" y="5172074"/>
          <a:ext cx="3381375" cy="1514476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1100" b="1"/>
            <a:t>N.B. </a:t>
          </a:r>
        </a:p>
        <a:p>
          <a:r>
            <a:rPr lang="it-IT" sz="1100" b="1"/>
            <a:t>Inserire nella colonna verde la tipologia di Istituzione Scolastica  e il numero di docenti e ata complessivo dell'organico dell'autonomia. Il numero può essere desunto dal lenzuolone F.M.O.F pubblicato e che illustra le modalità di calcolo del F.M.O.F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71"/>
  <sheetViews>
    <sheetView tabSelected="1" zoomScaleNormal="100" workbookViewId="0">
      <selection activeCell="G66" sqref="G66"/>
    </sheetView>
  </sheetViews>
  <sheetFormatPr defaultColWidth="8.85546875" defaultRowHeight="12.75" x14ac:dyDescent="0.2"/>
  <cols>
    <col min="1" max="1" width="8.85546875" style="102"/>
    <col min="2" max="2" width="16.85546875" style="102" customWidth="1"/>
    <col min="3" max="3" width="9.140625" style="102" customWidth="1"/>
    <col min="4" max="4" width="6.42578125" style="102" customWidth="1"/>
    <col min="5" max="5" width="6.140625" style="102" customWidth="1"/>
    <col min="6" max="7" width="13.42578125" style="102" bestFit="1" customWidth="1"/>
    <col min="8" max="8" width="16" style="102" customWidth="1"/>
    <col min="9" max="9" width="9.140625" style="102" customWidth="1"/>
    <col min="10" max="16384" width="8.85546875" style="102"/>
  </cols>
  <sheetData>
    <row r="1" spans="1:11" s="71" customFormat="1" ht="18" customHeight="1" x14ac:dyDescent="0.2">
      <c r="A1" s="175"/>
      <c r="B1" s="176"/>
      <c r="C1" s="176"/>
      <c r="D1" s="172" t="s">
        <v>0</v>
      </c>
      <c r="E1" s="173"/>
      <c r="F1" s="173"/>
      <c r="G1" s="173"/>
      <c r="H1" s="174"/>
      <c r="I1" s="70"/>
    </row>
    <row r="2" spans="1:11" s="71" customFormat="1" ht="18" customHeight="1" thickBot="1" x14ac:dyDescent="0.25">
      <c r="A2" s="177"/>
      <c r="B2" s="178"/>
      <c r="C2" s="178"/>
      <c r="D2" s="179" t="s">
        <v>36</v>
      </c>
      <c r="E2" s="180"/>
      <c r="F2" s="180"/>
      <c r="G2" s="180"/>
      <c r="H2" s="181"/>
      <c r="I2" s="70"/>
    </row>
    <row r="3" spans="1:11" s="71" customFormat="1" x14ac:dyDescent="0.2">
      <c r="A3" s="171"/>
      <c r="B3" s="171"/>
      <c r="C3" s="171"/>
      <c r="D3" s="72"/>
      <c r="E3" s="72"/>
      <c r="F3" s="72"/>
      <c r="G3" s="72"/>
      <c r="H3" s="73"/>
    </row>
    <row r="4" spans="1:11" s="71" customFormat="1" x14ac:dyDescent="0.2">
      <c r="A4" s="171"/>
      <c r="B4" s="171"/>
      <c r="C4" s="171"/>
      <c r="D4" s="169" t="s">
        <v>1</v>
      </c>
      <c r="E4" s="170"/>
      <c r="F4" s="76" t="s">
        <v>2</v>
      </c>
      <c r="G4" s="76" t="s">
        <v>3</v>
      </c>
      <c r="H4" s="77" t="s">
        <v>4</v>
      </c>
    </row>
    <row r="5" spans="1:11" s="71" customFormat="1" ht="26.25" thickBot="1" x14ac:dyDescent="0.25">
      <c r="A5" s="182" t="s">
        <v>37</v>
      </c>
      <c r="B5" s="183"/>
      <c r="C5" s="184"/>
      <c r="D5" s="170" t="s">
        <v>5</v>
      </c>
      <c r="E5" s="170"/>
      <c r="F5" s="75" t="s">
        <v>5</v>
      </c>
      <c r="G5" s="78">
        <v>0.32700000000000001</v>
      </c>
      <c r="H5" s="79" t="s">
        <v>6</v>
      </c>
    </row>
    <row r="6" spans="1:11" s="71" customFormat="1" ht="13.5" thickBot="1" x14ac:dyDescent="0.25">
      <c r="A6" s="80" t="s">
        <v>7</v>
      </c>
      <c r="B6" s="81"/>
      <c r="C6" s="1">
        <v>0</v>
      </c>
      <c r="D6" s="249">
        <v>317.31</v>
      </c>
      <c r="E6" s="249"/>
      <c r="F6" s="251">
        <f>C6*D6</f>
        <v>0</v>
      </c>
      <c r="G6" s="251">
        <f>F6-(F6/1.327)</f>
        <v>0</v>
      </c>
      <c r="H6" s="252">
        <f>F6-G6</f>
        <v>0</v>
      </c>
    </row>
    <row r="7" spans="1:11" s="71" customFormat="1" ht="13.5" thickBot="1" x14ac:dyDescent="0.25">
      <c r="A7" s="82" t="s">
        <v>8</v>
      </c>
      <c r="B7" s="83"/>
      <c r="C7" s="1">
        <v>0</v>
      </c>
      <c r="D7" s="250">
        <v>323.01</v>
      </c>
      <c r="E7" s="250"/>
      <c r="F7" s="251">
        <f>C7*D7</f>
        <v>0</v>
      </c>
      <c r="G7" s="251">
        <f>F7-(F7/1.327)</f>
        <v>0</v>
      </c>
      <c r="H7" s="252">
        <f>F7-G7</f>
        <v>0</v>
      </c>
      <c r="J7" s="84"/>
    </row>
    <row r="8" spans="1:11" s="71" customFormat="1" ht="13.5" thickBot="1" x14ac:dyDescent="0.25">
      <c r="A8" s="82" t="s">
        <v>9</v>
      </c>
      <c r="B8" s="83"/>
      <c r="C8" s="1">
        <v>0</v>
      </c>
      <c r="D8" s="250">
        <v>1073.07</v>
      </c>
      <c r="E8" s="250"/>
      <c r="F8" s="251">
        <f>C8*D8</f>
        <v>0</v>
      </c>
      <c r="G8" s="251">
        <f>F8-(F8/1.327)</f>
        <v>0</v>
      </c>
      <c r="H8" s="252">
        <f>F8-G8</f>
        <v>0</v>
      </c>
    </row>
    <row r="9" spans="1:11" s="71" customFormat="1" ht="17.25" customHeight="1" thickBot="1" x14ac:dyDescent="0.25">
      <c r="A9" s="162" t="s">
        <v>37</v>
      </c>
      <c r="B9" s="163"/>
      <c r="C9" s="163"/>
      <c r="D9" s="85"/>
      <c r="E9" s="85"/>
      <c r="F9" s="85"/>
      <c r="G9" s="85"/>
      <c r="H9" s="86"/>
    </row>
    <row r="10" spans="1:11" s="71" customFormat="1" ht="13.5" thickBot="1" x14ac:dyDescent="0.25">
      <c r="A10" s="168" t="s">
        <v>10</v>
      </c>
      <c r="B10" s="168"/>
      <c r="C10" s="1">
        <v>0</v>
      </c>
      <c r="D10" s="250">
        <v>2567.94</v>
      </c>
      <c r="E10" s="250"/>
      <c r="F10" s="251">
        <f>C10*D10</f>
        <v>0</v>
      </c>
      <c r="G10" s="251">
        <f>F10-(F10/1.327)</f>
        <v>0</v>
      </c>
      <c r="H10" s="252">
        <f>F10-G10</f>
        <v>0</v>
      </c>
    </row>
    <row r="11" spans="1:11" s="71" customFormat="1" ht="12.75" customHeight="1" x14ac:dyDescent="0.2">
      <c r="A11" s="159" t="s">
        <v>39</v>
      </c>
      <c r="B11" s="160"/>
      <c r="C11" s="161"/>
      <c r="D11" s="87"/>
      <c r="E11" s="88"/>
      <c r="F11" s="88"/>
      <c r="G11" s="88"/>
      <c r="H11" s="89"/>
      <c r="K11"/>
    </row>
    <row r="12" spans="1:11" s="71" customFormat="1" ht="12" customHeight="1" x14ac:dyDescent="0.2">
      <c r="A12" s="148" t="s">
        <v>11</v>
      </c>
      <c r="B12" s="149"/>
      <c r="C12" s="149"/>
      <c r="D12" s="90"/>
      <c r="E12" s="91"/>
      <c r="F12" s="91"/>
      <c r="G12" s="91"/>
      <c r="H12" s="92"/>
    </row>
    <row r="13" spans="1:11" s="71" customFormat="1" ht="13.5" customHeight="1" thickBot="1" x14ac:dyDescent="0.25">
      <c r="A13" s="164" t="s">
        <v>12</v>
      </c>
      <c r="B13" s="165"/>
      <c r="C13" s="165"/>
      <c r="D13" s="166">
        <v>0</v>
      </c>
      <c r="E13" s="167"/>
      <c r="F13" s="253">
        <f>C13*D13</f>
        <v>0</v>
      </c>
      <c r="G13" s="254">
        <f>F13-(F13/1.327)</f>
        <v>0</v>
      </c>
      <c r="H13" s="255">
        <f>F13-G13</f>
        <v>0</v>
      </c>
    </row>
    <row r="14" spans="1:11" s="71" customFormat="1" ht="13.5" customHeight="1" thickBot="1" x14ac:dyDescent="0.25">
      <c r="A14" s="93" t="s">
        <v>13</v>
      </c>
      <c r="B14" s="94"/>
      <c r="C14" s="95">
        <v>1</v>
      </c>
      <c r="D14" s="157">
        <v>0</v>
      </c>
      <c r="E14" s="157"/>
      <c r="F14" s="251">
        <f>C14*D14</f>
        <v>0</v>
      </c>
      <c r="G14" s="251">
        <f>F14-(F14/1.327)</f>
        <v>0</v>
      </c>
      <c r="H14" s="252">
        <f>F14-G14</f>
        <v>0</v>
      </c>
    </row>
    <row r="15" spans="1:11" s="71" customFormat="1" ht="22.5" customHeight="1" x14ac:dyDescent="0.2">
      <c r="A15" s="158" t="s">
        <v>14</v>
      </c>
      <c r="B15" s="158"/>
      <c r="C15" s="67">
        <v>0</v>
      </c>
      <c r="D15" s="256">
        <v>330.44</v>
      </c>
      <c r="E15" s="256"/>
      <c r="F15" s="257">
        <f>C15*D15</f>
        <v>0</v>
      </c>
      <c r="G15" s="251">
        <f>F15-(F15/1.327)</f>
        <v>0</v>
      </c>
      <c r="H15" s="252">
        <f>F15-G15</f>
        <v>0</v>
      </c>
    </row>
    <row r="16" spans="1:11" s="71" customFormat="1" ht="27.75" customHeight="1" x14ac:dyDescent="0.2">
      <c r="A16" s="185" t="s">
        <v>83</v>
      </c>
      <c r="B16" s="186"/>
      <c r="C16" s="68">
        <v>0</v>
      </c>
      <c r="D16" s="258">
        <v>37.69</v>
      </c>
      <c r="E16" s="258"/>
      <c r="F16" s="259">
        <f>D16*C16</f>
        <v>0</v>
      </c>
      <c r="G16" s="260">
        <f>F16-(F16/1.327)</f>
        <v>0</v>
      </c>
      <c r="H16" s="252">
        <f>F16-G16</f>
        <v>0</v>
      </c>
    </row>
    <row r="17" spans="1:10" s="71" customFormat="1" ht="22.5" customHeight="1" x14ac:dyDescent="0.2">
      <c r="A17" s="155" t="s">
        <v>84</v>
      </c>
      <c r="B17" s="156"/>
      <c r="C17" s="69"/>
      <c r="D17" s="69"/>
      <c r="E17" s="69"/>
      <c r="F17" s="147">
        <v>0</v>
      </c>
      <c r="G17" s="260">
        <f>F17-(F17/1.327)</f>
        <v>0</v>
      </c>
      <c r="H17" s="252">
        <f>F17-G17</f>
        <v>0</v>
      </c>
    </row>
    <row r="18" spans="1:10" s="71" customFormat="1" ht="8.25" customHeight="1" thickBot="1" x14ac:dyDescent="0.25">
      <c r="A18" s="97"/>
      <c r="B18" s="98"/>
      <c r="C18" s="98"/>
      <c r="D18" s="99"/>
      <c r="E18" s="99"/>
      <c r="F18" s="100"/>
      <c r="G18" s="100"/>
      <c r="H18" s="101"/>
    </row>
    <row r="19" spans="1:10" s="71" customFormat="1" ht="16.5" thickBot="1" x14ac:dyDescent="0.25">
      <c r="A19" s="150" t="s">
        <v>15</v>
      </c>
      <c r="B19" s="151"/>
      <c r="C19" s="151"/>
      <c r="D19" s="151"/>
      <c r="E19" s="152"/>
      <c r="F19" s="261">
        <f>F6+F7+F8+F10+F13+F14+F15+F16+F17</f>
        <v>0</v>
      </c>
      <c r="G19" s="261">
        <f>G6+G7+G8+G10+G13+G14+G15+G16+G17</f>
        <v>0</v>
      </c>
      <c r="H19" s="261">
        <f>H6+H7+H8+H10+H13+H14+H15+H16+H17</f>
        <v>0</v>
      </c>
    </row>
    <row r="20" spans="1:10" ht="13.5" thickBot="1" x14ac:dyDescent="0.25"/>
    <row r="21" spans="1:10" ht="28.5" customHeight="1" thickBot="1" x14ac:dyDescent="0.25">
      <c r="A21" s="153" t="s">
        <v>76</v>
      </c>
      <c r="B21" s="154"/>
      <c r="C21" s="63">
        <v>0</v>
      </c>
      <c r="D21" s="262">
        <v>105.41</v>
      </c>
      <c r="E21" s="263"/>
      <c r="F21" s="259">
        <f>C21*D21</f>
        <v>0</v>
      </c>
      <c r="G21" s="259">
        <f>F21-(F21/1.327)</f>
        <v>0</v>
      </c>
      <c r="H21" s="259">
        <f>F21-G21</f>
        <v>0</v>
      </c>
      <c r="J21" s="103"/>
    </row>
    <row r="22" spans="1:10" ht="27" customHeight="1" thickBot="1" x14ac:dyDescent="0.25">
      <c r="A22" s="153" t="s">
        <v>77</v>
      </c>
      <c r="B22" s="154"/>
      <c r="C22" s="199">
        <v>0</v>
      </c>
      <c r="D22" s="200"/>
      <c r="E22" s="201"/>
      <c r="F22" s="260">
        <f>C22-F21</f>
        <v>0</v>
      </c>
      <c r="G22" s="259">
        <f>F22-(F22/1.327)</f>
        <v>0</v>
      </c>
      <c r="H22" s="259">
        <f>F22-G22</f>
        <v>0</v>
      </c>
    </row>
    <row r="23" spans="1:10" ht="16.5" thickBot="1" x14ac:dyDescent="0.25">
      <c r="A23" s="194" t="s">
        <v>35</v>
      </c>
      <c r="B23" s="195"/>
      <c r="C23" s="196"/>
      <c r="D23" s="197"/>
      <c r="E23" s="198"/>
      <c r="F23" s="264">
        <f>SUM(F21:F22)</f>
        <v>0</v>
      </c>
      <c r="G23" s="264">
        <f>SUM(G21:G22)</f>
        <v>0</v>
      </c>
      <c r="H23" s="264">
        <f>SUM(H21:H22)</f>
        <v>0</v>
      </c>
    </row>
    <row r="24" spans="1:10" ht="12.75" customHeight="1" x14ac:dyDescent="0.2">
      <c r="A24" s="203" t="s">
        <v>82</v>
      </c>
      <c r="B24" s="204"/>
      <c r="C24" s="205"/>
      <c r="D24" s="265">
        <v>782.8</v>
      </c>
      <c r="E24" s="266"/>
      <c r="F24" s="202">
        <v>0</v>
      </c>
      <c r="G24" s="268">
        <f t="shared" ref="G24:G29" si="0">F24-(F24/1.327)</f>
        <v>0</v>
      </c>
      <c r="H24" s="268">
        <f t="shared" ref="H24:H30" si="1">F24-G24</f>
        <v>0</v>
      </c>
    </row>
    <row r="25" spans="1:10" x14ac:dyDescent="0.2">
      <c r="A25" s="203"/>
      <c r="B25" s="204"/>
      <c r="C25" s="206"/>
      <c r="D25" s="265"/>
      <c r="E25" s="266"/>
      <c r="F25" s="202">
        <f>C25*D25</f>
        <v>0</v>
      </c>
      <c r="G25" s="268">
        <f t="shared" si="0"/>
        <v>0</v>
      </c>
      <c r="H25" s="268">
        <f t="shared" si="1"/>
        <v>0</v>
      </c>
    </row>
    <row r="26" spans="1:10" x14ac:dyDescent="0.2">
      <c r="A26" s="203"/>
      <c r="B26" s="204"/>
      <c r="C26" s="206"/>
      <c r="D26" s="265"/>
      <c r="E26" s="266"/>
      <c r="F26" s="202">
        <f>C26*D26</f>
        <v>0</v>
      </c>
      <c r="G26" s="268">
        <f t="shared" si="0"/>
        <v>0</v>
      </c>
      <c r="H26" s="268">
        <f t="shared" si="1"/>
        <v>0</v>
      </c>
    </row>
    <row r="27" spans="1:10" ht="55.5" customHeight="1" thickBot="1" x14ac:dyDescent="0.25">
      <c r="A27" s="203"/>
      <c r="B27" s="204"/>
      <c r="C27" s="206"/>
      <c r="D27" s="267"/>
      <c r="E27" s="258"/>
      <c r="F27" s="202">
        <f>C27*D27</f>
        <v>0</v>
      </c>
      <c r="G27" s="268">
        <f t="shared" si="0"/>
        <v>0</v>
      </c>
      <c r="H27" s="268">
        <f t="shared" si="1"/>
        <v>0</v>
      </c>
    </row>
    <row r="28" spans="1:10" ht="16.5" customHeight="1" thickBot="1" x14ac:dyDescent="0.25">
      <c r="A28" s="203" t="s">
        <v>78</v>
      </c>
      <c r="B28" s="204"/>
      <c r="C28" s="216"/>
      <c r="D28" s="217"/>
      <c r="E28" s="218"/>
      <c r="F28" s="104">
        <v>0</v>
      </c>
      <c r="G28" s="259">
        <f>F28-(F28/1.327)</f>
        <v>0</v>
      </c>
      <c r="H28" s="259">
        <f t="shared" si="1"/>
        <v>0</v>
      </c>
    </row>
    <row r="29" spans="1:10" ht="27.75" customHeight="1" thickBot="1" x14ac:dyDescent="0.25">
      <c r="A29" s="203" t="s">
        <v>80</v>
      </c>
      <c r="B29" s="204"/>
      <c r="C29" s="66"/>
      <c r="D29" s="270">
        <v>1061.5999999999999</v>
      </c>
      <c r="E29" s="271"/>
      <c r="F29" s="105">
        <v>0</v>
      </c>
      <c r="G29" s="259">
        <f t="shared" si="0"/>
        <v>0</v>
      </c>
      <c r="H29" s="259">
        <f t="shared" si="1"/>
        <v>0</v>
      </c>
    </row>
    <row r="30" spans="1:10" ht="27.75" customHeight="1" thickBot="1" x14ac:dyDescent="0.25">
      <c r="A30" s="214" t="s">
        <v>79</v>
      </c>
      <c r="B30" s="215"/>
      <c r="C30" s="187"/>
      <c r="D30" s="188"/>
      <c r="E30" s="189"/>
      <c r="F30" s="106">
        <v>0</v>
      </c>
      <c r="G30" s="269">
        <f>F30-(F30/1.327)</f>
        <v>0</v>
      </c>
      <c r="H30" s="269">
        <f t="shared" si="1"/>
        <v>0</v>
      </c>
    </row>
    <row r="31" spans="1:10" s="71" customFormat="1" ht="14.25" customHeight="1" thickBot="1" x14ac:dyDescent="0.25">
      <c r="A31" s="190" t="s">
        <v>16</v>
      </c>
      <c r="B31" s="191"/>
      <c r="C31" s="191"/>
      <c r="D31" s="192"/>
      <c r="E31" s="192"/>
      <c r="F31" s="192"/>
      <c r="G31" s="192"/>
      <c r="H31" s="193"/>
      <c r="I31" s="107"/>
      <c r="J31" s="107"/>
    </row>
    <row r="32" spans="1:10" s="71" customFormat="1" ht="24.75" customHeight="1" thickBot="1" x14ac:dyDescent="0.25">
      <c r="A32" s="108" t="s">
        <v>17</v>
      </c>
      <c r="B32" s="109"/>
      <c r="C32" s="62">
        <v>0</v>
      </c>
      <c r="D32" s="265">
        <v>1529.04</v>
      </c>
      <c r="E32" s="266"/>
      <c r="F32" s="259">
        <f>C32*D32</f>
        <v>0</v>
      </c>
      <c r="G32" s="259">
        <f>F32-(F32/1.327)</f>
        <v>0</v>
      </c>
      <c r="H32" s="259">
        <f>F32-G32</f>
        <v>0</v>
      </c>
    </row>
    <row r="33" spans="1:10" s="71" customFormat="1" ht="20.25" customHeight="1" thickBot="1" x14ac:dyDescent="0.25">
      <c r="A33" s="80" t="s">
        <v>18</v>
      </c>
      <c r="B33" s="81"/>
      <c r="C33" s="62">
        <v>0</v>
      </c>
      <c r="D33" s="265">
        <v>613.41999999999996</v>
      </c>
      <c r="E33" s="266"/>
      <c r="F33" s="259">
        <f>C33*D33</f>
        <v>0</v>
      </c>
      <c r="G33" s="259">
        <f>F33-(F33/1.327)</f>
        <v>0</v>
      </c>
      <c r="H33" s="259">
        <f>F33-G33</f>
        <v>0</v>
      </c>
    </row>
    <row r="34" spans="1:10" s="71" customFormat="1" ht="20.25" customHeight="1" thickBot="1" x14ac:dyDescent="0.25">
      <c r="A34" s="221" t="s">
        <v>19</v>
      </c>
      <c r="B34" s="222"/>
      <c r="C34" s="62">
        <v>0</v>
      </c>
      <c r="D34" s="265">
        <v>35.47</v>
      </c>
      <c r="E34" s="266"/>
      <c r="F34" s="259">
        <f>C34*D34</f>
        <v>0</v>
      </c>
      <c r="G34" s="259">
        <f>F34-(F34/1.327)</f>
        <v>0</v>
      </c>
      <c r="H34" s="259">
        <f>F34-G34</f>
        <v>0</v>
      </c>
    </row>
    <row r="35" spans="1:10" s="71" customFormat="1" x14ac:dyDescent="0.2">
      <c r="A35" s="219" t="s">
        <v>37</v>
      </c>
      <c r="B35" s="219"/>
      <c r="C35" s="220"/>
      <c r="D35" s="212"/>
      <c r="E35" s="212"/>
      <c r="F35" s="212"/>
      <c r="G35" s="212"/>
      <c r="H35" s="212"/>
      <c r="I35" s="110"/>
      <c r="J35" s="111"/>
    </row>
    <row r="36" spans="1:10" s="112" customFormat="1" ht="12.75" customHeight="1" x14ac:dyDescent="0.2">
      <c r="A36" s="210" t="s">
        <v>20</v>
      </c>
      <c r="B36" s="210"/>
      <c r="C36" s="211"/>
      <c r="D36" s="213"/>
      <c r="E36" s="213"/>
      <c r="F36" s="272">
        <f>F32+F33+F34</f>
        <v>0</v>
      </c>
      <c r="G36" s="272">
        <f>G32+G33+G34</f>
        <v>0</v>
      </c>
      <c r="H36" s="272">
        <f>H32+H33+H34</f>
        <v>0</v>
      </c>
    </row>
    <row r="37" spans="1:10" s="71" customFormat="1" ht="8.25" customHeight="1" thickBot="1" x14ac:dyDescent="0.25">
      <c r="A37" s="113"/>
      <c r="B37" s="72"/>
      <c r="C37" s="72"/>
      <c r="D37" s="72"/>
      <c r="E37" s="110"/>
      <c r="F37" s="110"/>
      <c r="G37" s="110"/>
      <c r="H37" s="110"/>
      <c r="I37" s="110"/>
      <c r="J37" s="110"/>
    </row>
    <row r="38" spans="1:10" s="71" customFormat="1" ht="15.75" thickBot="1" x14ac:dyDescent="0.25">
      <c r="A38" s="190" t="s">
        <v>21</v>
      </c>
      <c r="B38" s="191"/>
      <c r="C38" s="191"/>
      <c r="D38" s="191"/>
      <c r="E38" s="191"/>
      <c r="F38" s="191"/>
      <c r="G38" s="191"/>
      <c r="H38" s="193"/>
      <c r="I38" s="107"/>
      <c r="J38" s="107"/>
    </row>
    <row r="39" spans="1:10" s="71" customFormat="1" ht="25.5" customHeight="1" thickBot="1" x14ac:dyDescent="0.25">
      <c r="A39" s="224" t="s">
        <v>22</v>
      </c>
      <c r="B39" s="225"/>
      <c r="C39" s="65">
        <v>0</v>
      </c>
      <c r="D39" s="207" t="s">
        <v>1</v>
      </c>
      <c r="E39" s="208"/>
      <c r="F39" s="114" t="s">
        <v>2</v>
      </c>
      <c r="G39" s="115" t="s">
        <v>3</v>
      </c>
      <c r="H39" s="116" t="s">
        <v>4</v>
      </c>
    </row>
    <row r="40" spans="1:10" s="71" customFormat="1" ht="12.75" customHeight="1" thickBot="1" x14ac:dyDescent="0.25">
      <c r="A40" s="223" t="s">
        <v>38</v>
      </c>
      <c r="B40" s="223"/>
      <c r="C40" s="223"/>
      <c r="D40" s="209" t="s">
        <v>5</v>
      </c>
      <c r="E40" s="169"/>
      <c r="F40" s="75" t="s">
        <v>5</v>
      </c>
      <c r="G40" s="117">
        <v>0.32700000000000001</v>
      </c>
      <c r="H40" s="118" t="s">
        <v>6</v>
      </c>
    </row>
    <row r="41" spans="1:10" s="71" customFormat="1" ht="27.75" customHeight="1" thickBot="1" x14ac:dyDescent="0.25">
      <c r="A41" s="223"/>
      <c r="B41" s="223"/>
      <c r="C41" s="223"/>
      <c r="D41" s="273">
        <v>176.18</v>
      </c>
      <c r="E41" s="274"/>
      <c r="F41" s="275">
        <f>C39*D41</f>
        <v>0</v>
      </c>
      <c r="G41" s="276">
        <f>F41-(F41/1.327)</f>
        <v>0</v>
      </c>
      <c r="H41" s="277">
        <f>F41-G41</f>
        <v>0</v>
      </c>
    </row>
    <row r="42" spans="1:10" s="71" customFormat="1" ht="15" customHeight="1" x14ac:dyDescent="0.2">
      <c r="A42" s="113"/>
      <c r="B42" s="72"/>
      <c r="C42" s="72"/>
      <c r="D42" s="72"/>
      <c r="E42" s="110"/>
      <c r="F42" s="110"/>
      <c r="G42" s="110"/>
      <c r="H42" s="110"/>
      <c r="I42" s="110"/>
      <c r="J42" s="110"/>
    </row>
    <row r="46" spans="1:10" ht="13.5" thickBot="1" x14ac:dyDescent="0.25"/>
    <row r="47" spans="1:10" s="71" customFormat="1" ht="18" customHeight="1" x14ac:dyDescent="0.2">
      <c r="A47" s="175"/>
      <c r="B47" s="176"/>
      <c r="C47" s="176"/>
      <c r="D47" s="172" t="s">
        <v>0</v>
      </c>
      <c r="E47" s="173"/>
      <c r="F47" s="173"/>
      <c r="G47" s="173"/>
      <c r="H47" s="174"/>
      <c r="I47" s="70"/>
    </row>
    <row r="48" spans="1:10" s="71" customFormat="1" ht="18" customHeight="1" thickBot="1" x14ac:dyDescent="0.25">
      <c r="A48" s="177"/>
      <c r="B48" s="178"/>
      <c r="C48" s="178"/>
      <c r="D48" s="179" t="s">
        <v>36</v>
      </c>
      <c r="E48" s="180"/>
      <c r="F48" s="180"/>
      <c r="G48" s="180"/>
      <c r="H48" s="181"/>
      <c r="I48" s="70"/>
    </row>
    <row r="49" spans="1:10" s="71" customFormat="1" ht="13.5" thickBot="1" x14ac:dyDescent="0.25">
      <c r="A49" s="102"/>
      <c r="B49" s="102"/>
      <c r="C49" s="102"/>
      <c r="D49" s="72"/>
      <c r="E49" s="72"/>
      <c r="F49" s="72"/>
      <c r="G49" s="72"/>
      <c r="H49" s="73"/>
    </row>
    <row r="50" spans="1:10" s="71" customFormat="1" ht="15.75" customHeight="1" thickBot="1" x14ac:dyDescent="0.25">
      <c r="A50" s="190" t="s">
        <v>23</v>
      </c>
      <c r="B50" s="191"/>
      <c r="C50" s="191"/>
      <c r="D50" s="192"/>
      <c r="E50" s="192"/>
      <c r="F50" s="191"/>
      <c r="G50" s="191"/>
      <c r="H50" s="193"/>
      <c r="I50" s="107"/>
      <c r="J50" s="107"/>
    </row>
    <row r="51" spans="1:10" s="71" customFormat="1" ht="18" customHeight="1" x14ac:dyDescent="0.2">
      <c r="A51" s="242"/>
      <c r="B51" s="243"/>
      <c r="C51" s="243"/>
      <c r="D51" s="241" t="s">
        <v>81</v>
      </c>
      <c r="E51" s="241"/>
      <c r="F51" s="119" t="s">
        <v>2</v>
      </c>
      <c r="G51" s="120" t="s">
        <v>3</v>
      </c>
      <c r="H51" s="116" t="s">
        <v>4</v>
      </c>
      <c r="I51" s="121"/>
      <c r="J51" s="121"/>
    </row>
    <row r="52" spans="1:10" s="71" customFormat="1" ht="27.75" customHeight="1" thickBot="1" x14ac:dyDescent="0.25">
      <c r="A52" s="244"/>
      <c r="B52" s="245"/>
      <c r="C52" s="245"/>
      <c r="D52" s="241" t="s">
        <v>5</v>
      </c>
      <c r="E52" s="241"/>
      <c r="F52" s="74" t="s">
        <v>5</v>
      </c>
      <c r="G52" s="117">
        <v>0.32700000000000001</v>
      </c>
      <c r="H52" s="116" t="s">
        <v>6</v>
      </c>
      <c r="I52" s="121"/>
      <c r="J52" s="121"/>
    </row>
    <row r="53" spans="1:10" s="71" customFormat="1" ht="12.75" customHeight="1" thickBot="1" x14ac:dyDescent="0.25">
      <c r="A53" s="80" t="s">
        <v>24</v>
      </c>
      <c r="B53" s="81"/>
      <c r="C53" s="64">
        <v>0</v>
      </c>
      <c r="D53" s="266">
        <v>85.04</v>
      </c>
      <c r="E53" s="266"/>
      <c r="F53" s="251">
        <f>C53*D53</f>
        <v>0</v>
      </c>
      <c r="G53" s="278">
        <f>F53-(F53/1.327)</f>
        <v>0</v>
      </c>
      <c r="H53" s="259">
        <f>F53-G53</f>
        <v>0</v>
      </c>
    </row>
    <row r="54" spans="1:10" s="71" customFormat="1" ht="13.5" thickBot="1" x14ac:dyDescent="0.25">
      <c r="A54" s="122" t="s">
        <v>37</v>
      </c>
      <c r="B54" s="123"/>
      <c r="C54" s="124"/>
      <c r="D54" s="125"/>
      <c r="E54" s="126"/>
      <c r="F54" s="127"/>
      <c r="G54" s="128"/>
      <c r="H54" s="96"/>
      <c r="I54" s="129"/>
      <c r="J54" s="129"/>
    </row>
    <row r="55" spans="1:10" s="71" customFormat="1" ht="12.75" customHeight="1" thickBot="1" x14ac:dyDescent="0.25">
      <c r="A55" s="82" t="s">
        <v>25</v>
      </c>
      <c r="B55" s="130"/>
      <c r="C55" s="64">
        <v>0</v>
      </c>
      <c r="D55" s="266">
        <v>2500</v>
      </c>
      <c r="E55" s="266"/>
      <c r="F55" s="251">
        <f>D55*C55</f>
        <v>0</v>
      </c>
      <c r="G55" s="278">
        <f>F55-(F55/1.327)</f>
        <v>0</v>
      </c>
      <c r="H55" s="269">
        <f>F55-G55</f>
        <v>0</v>
      </c>
    </row>
    <row r="56" spans="1:10" s="112" customFormat="1" ht="12.75" customHeight="1" thickBot="1" x14ac:dyDescent="0.25">
      <c r="A56" s="210" t="s">
        <v>20</v>
      </c>
      <c r="B56" s="210"/>
      <c r="C56" s="211"/>
      <c r="D56" s="230"/>
      <c r="E56" s="231"/>
      <c r="F56" s="261">
        <f>F53+F55</f>
        <v>0</v>
      </c>
      <c r="G56" s="276">
        <f>G53+G55</f>
        <v>0</v>
      </c>
      <c r="H56" s="277">
        <f>H53+H55</f>
        <v>0</v>
      </c>
    </row>
    <row r="57" spans="1:10" s="71" customFormat="1" ht="26.25" customHeight="1" thickBot="1" x14ac:dyDescent="0.25">
      <c r="A57" s="113"/>
      <c r="B57" s="72"/>
      <c r="C57" s="72"/>
      <c r="D57" s="72"/>
      <c r="E57" s="72"/>
      <c r="F57" s="72"/>
      <c r="G57" s="72"/>
      <c r="H57" s="72"/>
      <c r="I57" s="72"/>
      <c r="J57" s="72"/>
    </row>
    <row r="58" spans="1:10" s="71" customFormat="1" ht="15.75" thickBot="1" x14ac:dyDescent="0.25">
      <c r="A58" s="190" t="s">
        <v>26</v>
      </c>
      <c r="B58" s="191"/>
      <c r="C58" s="191"/>
      <c r="D58" s="191"/>
      <c r="E58" s="191"/>
      <c r="F58" s="191"/>
      <c r="G58" s="191"/>
      <c r="H58" s="232"/>
      <c r="I58" s="107"/>
      <c r="J58" s="107"/>
    </row>
    <row r="59" spans="1:10" s="71" customFormat="1" x14ac:dyDescent="0.2">
      <c r="A59" s="238" t="s">
        <v>19</v>
      </c>
      <c r="B59" s="239"/>
      <c r="C59" s="240"/>
      <c r="D59" s="213" t="s">
        <v>81</v>
      </c>
      <c r="E59" s="213"/>
      <c r="F59" s="114" t="s">
        <v>2</v>
      </c>
      <c r="G59" s="120" t="s">
        <v>3</v>
      </c>
      <c r="H59" s="131" t="s">
        <v>4</v>
      </c>
    </row>
    <row r="60" spans="1:10" s="71" customFormat="1" ht="34.5" customHeight="1" thickBot="1" x14ac:dyDescent="0.25">
      <c r="A60" s="219" t="s">
        <v>37</v>
      </c>
      <c r="B60" s="219"/>
      <c r="C60" s="229"/>
      <c r="D60" s="241" t="s">
        <v>5</v>
      </c>
      <c r="E60" s="241"/>
      <c r="F60" s="75" t="s">
        <v>5</v>
      </c>
      <c r="G60" s="78">
        <v>0.32700000000000001</v>
      </c>
      <c r="H60" s="79" t="s">
        <v>6</v>
      </c>
    </row>
    <row r="61" spans="1:10" s="71" customFormat="1" ht="13.5" thickBot="1" x14ac:dyDescent="0.25">
      <c r="A61" s="132" t="s">
        <v>27</v>
      </c>
      <c r="B61" s="133"/>
      <c r="C61" s="63">
        <v>0</v>
      </c>
      <c r="D61" s="266">
        <v>30.32</v>
      </c>
      <c r="E61" s="266"/>
      <c r="F61" s="251">
        <f>C61*D61</f>
        <v>0</v>
      </c>
      <c r="G61" s="251">
        <f>F61-(F61/1.327)</f>
        <v>0</v>
      </c>
      <c r="H61" s="252">
        <f>F61-G61</f>
        <v>0</v>
      </c>
    </row>
    <row r="62" spans="1:10" s="71" customFormat="1" ht="13.5" thickBot="1" x14ac:dyDescent="0.25">
      <c r="A62" s="134" t="s">
        <v>28</v>
      </c>
      <c r="B62" s="81"/>
      <c r="C62" s="62"/>
      <c r="D62" s="258">
        <v>30.32</v>
      </c>
      <c r="E62" s="258"/>
      <c r="F62" s="251">
        <f>C62*D62</f>
        <v>0</v>
      </c>
      <c r="G62" s="257">
        <f>F62-(F62/1.327)</f>
        <v>0</v>
      </c>
      <c r="H62" s="279">
        <f>F62-G62</f>
        <v>0</v>
      </c>
    </row>
    <row r="63" spans="1:10" s="112" customFormat="1" ht="12.75" customHeight="1" thickBot="1" x14ac:dyDescent="0.25">
      <c r="A63" s="235" t="s">
        <v>20</v>
      </c>
      <c r="B63" s="236"/>
      <c r="C63" s="237"/>
      <c r="D63" s="233"/>
      <c r="E63" s="234"/>
      <c r="F63" s="280">
        <f>F61+F62</f>
        <v>0</v>
      </c>
      <c r="G63" s="281">
        <f>G61+G62</f>
        <v>0</v>
      </c>
      <c r="H63" s="282">
        <f>H61+H62</f>
        <v>0</v>
      </c>
    </row>
    <row r="64" spans="1:10" s="112" customFormat="1" ht="12.75" customHeight="1" x14ac:dyDescent="0.2">
      <c r="A64" s="135"/>
      <c r="B64" s="136"/>
      <c r="C64" s="136"/>
      <c r="D64" s="128"/>
      <c r="E64" s="128"/>
      <c r="F64" s="100"/>
      <c r="G64" s="100"/>
      <c r="H64" s="100"/>
    </row>
    <row r="65" spans="1:10" s="112" customFormat="1" ht="12.75" customHeight="1" thickBot="1" x14ac:dyDescent="0.25">
      <c r="A65" s="136"/>
      <c r="B65" s="136"/>
      <c r="C65" s="136"/>
      <c r="D65" s="128"/>
      <c r="E65" s="128"/>
      <c r="F65" s="100"/>
      <c r="G65" s="100"/>
      <c r="H65" s="100"/>
    </row>
    <row r="66" spans="1:10" s="112" customFormat="1" ht="18" customHeight="1" thickBot="1" x14ac:dyDescent="0.25">
      <c r="A66" s="226" t="s">
        <v>29</v>
      </c>
      <c r="B66" s="227"/>
      <c r="C66" s="227"/>
      <c r="D66" s="227"/>
      <c r="E66" s="228"/>
      <c r="F66" s="283">
        <f>F19+F23+F24+F28+F29+F30+F36+F41+F56+F63</f>
        <v>0</v>
      </c>
      <c r="G66" s="283"/>
      <c r="H66" s="283"/>
    </row>
    <row r="67" spans="1:10" ht="13.5" thickBot="1" x14ac:dyDescent="0.25"/>
    <row r="68" spans="1:10" ht="13.5" thickBot="1" x14ac:dyDescent="0.25">
      <c r="A68" s="137" t="s">
        <v>30</v>
      </c>
      <c r="B68" s="138"/>
      <c r="C68" s="138"/>
      <c r="D68" s="138"/>
      <c r="E68" s="138"/>
      <c r="F68" s="138"/>
      <c r="G68" s="138"/>
      <c r="H68" s="139"/>
      <c r="I68" s="112"/>
      <c r="J68" s="112"/>
    </row>
    <row r="69" spans="1:10" ht="13.5" thickBot="1" x14ac:dyDescent="0.25">
      <c r="A69" s="140" t="s">
        <v>31</v>
      </c>
      <c r="B69" s="140"/>
      <c r="C69" s="62"/>
      <c r="D69" s="141" t="s">
        <v>32</v>
      </c>
      <c r="E69" s="141"/>
      <c r="F69" s="141"/>
      <c r="G69" s="141"/>
      <c r="H69" s="142"/>
      <c r="I69" s="112"/>
      <c r="J69" s="112"/>
    </row>
    <row r="70" spans="1:10" ht="13.5" thickBot="1" x14ac:dyDescent="0.25">
      <c r="A70" s="140"/>
      <c r="B70" s="141"/>
      <c r="C70" s="141"/>
      <c r="D70" s="141"/>
      <c r="E70" s="141"/>
      <c r="F70" s="141"/>
      <c r="G70" s="141"/>
      <c r="H70" s="142"/>
      <c r="I70" s="112"/>
      <c r="J70" s="112"/>
    </row>
    <row r="71" spans="1:10" ht="13.5" thickBot="1" x14ac:dyDescent="0.25">
      <c r="A71" s="143" t="s">
        <v>33</v>
      </c>
      <c r="B71" s="143"/>
      <c r="C71" s="144"/>
      <c r="D71" s="145" t="s">
        <v>34</v>
      </c>
      <c r="E71" s="145"/>
      <c r="F71" s="145"/>
      <c r="G71" s="145"/>
      <c r="H71" s="146"/>
      <c r="I71" s="112"/>
      <c r="J71" s="112"/>
    </row>
  </sheetData>
  <sheetProtection algorithmName="SHA-512" hashValue="P8ef232c3Wflmksy5q+ciT6s68B8JiSU1r6Cn99WdCYc4ThDXIg1UMVhJGAyGJ0zED41ZwMyPFr7yLPSePuV4w==" saltValue="vI/c0DuyjOXNeUNwUkoA+A==" spinCount="100000" sheet="1" objects="1" scenarios="1"/>
  <mergeCells count="77">
    <mergeCell ref="D53:E53"/>
    <mergeCell ref="D55:E55"/>
    <mergeCell ref="A50:H50"/>
    <mergeCell ref="D51:E51"/>
    <mergeCell ref="D52:E52"/>
    <mergeCell ref="A51:C52"/>
    <mergeCell ref="A66:E66"/>
    <mergeCell ref="A56:C56"/>
    <mergeCell ref="A60:C60"/>
    <mergeCell ref="D56:E56"/>
    <mergeCell ref="A58:H58"/>
    <mergeCell ref="D63:E63"/>
    <mergeCell ref="A63:C63"/>
    <mergeCell ref="A59:C59"/>
    <mergeCell ref="D59:E59"/>
    <mergeCell ref="D60:E60"/>
    <mergeCell ref="D61:E61"/>
    <mergeCell ref="D62:E62"/>
    <mergeCell ref="A47:C48"/>
    <mergeCell ref="D47:H47"/>
    <mergeCell ref="D48:H48"/>
    <mergeCell ref="A40:C41"/>
    <mergeCell ref="A39:B39"/>
    <mergeCell ref="A22:B22"/>
    <mergeCell ref="A38:H38"/>
    <mergeCell ref="D39:E39"/>
    <mergeCell ref="D40:E40"/>
    <mergeCell ref="D41:E41"/>
    <mergeCell ref="A36:C36"/>
    <mergeCell ref="D35:H35"/>
    <mergeCell ref="D36:E36"/>
    <mergeCell ref="A30:B30"/>
    <mergeCell ref="C28:E28"/>
    <mergeCell ref="D33:E33"/>
    <mergeCell ref="A35:C35"/>
    <mergeCell ref="D34:E34"/>
    <mergeCell ref="A34:B34"/>
    <mergeCell ref="A16:B16"/>
    <mergeCell ref="D29:E29"/>
    <mergeCell ref="C30:E30"/>
    <mergeCell ref="A31:H31"/>
    <mergeCell ref="D32:E32"/>
    <mergeCell ref="A23:E23"/>
    <mergeCell ref="D21:E21"/>
    <mergeCell ref="H24:H27"/>
    <mergeCell ref="D24:E27"/>
    <mergeCell ref="C22:E22"/>
    <mergeCell ref="F24:F27"/>
    <mergeCell ref="G24:G27"/>
    <mergeCell ref="A28:B28"/>
    <mergeCell ref="A29:B29"/>
    <mergeCell ref="A24:B27"/>
    <mergeCell ref="C24:C27"/>
    <mergeCell ref="D4:E4"/>
    <mergeCell ref="D5:E5"/>
    <mergeCell ref="D6:E6"/>
    <mergeCell ref="A3:C4"/>
    <mergeCell ref="D1:H1"/>
    <mergeCell ref="A1:C2"/>
    <mergeCell ref="D2:H2"/>
    <mergeCell ref="A5:C5"/>
    <mergeCell ref="A12:C12"/>
    <mergeCell ref="D7:E7"/>
    <mergeCell ref="D8:E8"/>
    <mergeCell ref="A19:E19"/>
    <mergeCell ref="A21:B21"/>
    <mergeCell ref="D16:E16"/>
    <mergeCell ref="A17:B17"/>
    <mergeCell ref="D14:E14"/>
    <mergeCell ref="A15:B15"/>
    <mergeCell ref="A11:C11"/>
    <mergeCell ref="A9:C9"/>
    <mergeCell ref="A13:C13"/>
    <mergeCell ref="D13:E13"/>
    <mergeCell ref="A10:B10"/>
    <mergeCell ref="D10:E10"/>
    <mergeCell ref="D15:E15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8"/>
  <sheetViews>
    <sheetView workbookViewId="0">
      <selection activeCell="C32" sqref="C32"/>
    </sheetView>
  </sheetViews>
  <sheetFormatPr defaultColWidth="9.140625" defaultRowHeight="12.75" x14ac:dyDescent="0.2"/>
  <cols>
    <col min="1" max="1" width="57.140625" customWidth="1"/>
    <col min="2" max="2" width="19.28515625" customWidth="1"/>
    <col min="3" max="3" width="11" customWidth="1"/>
    <col min="4" max="4" width="12.42578125" customWidth="1"/>
    <col min="5" max="5" width="43.85546875" customWidth="1"/>
  </cols>
  <sheetData>
    <row r="1" spans="1:5" ht="21.75" customHeight="1" x14ac:dyDescent="0.2">
      <c r="A1" s="246" t="s">
        <v>40</v>
      </c>
      <c r="B1" s="247"/>
      <c r="C1" s="247"/>
      <c r="D1" s="247"/>
      <c r="E1" s="248"/>
    </row>
    <row r="2" spans="1:5" ht="20.25" customHeight="1" thickBot="1" x14ac:dyDescent="0.3">
      <c r="A2" s="2" t="s">
        <v>41</v>
      </c>
      <c r="B2" s="3"/>
      <c r="C2" s="4"/>
      <c r="D2" s="3"/>
      <c r="E2" s="5"/>
    </row>
    <row r="3" spans="1:5" ht="23.25" customHeight="1" thickBot="1" x14ac:dyDescent="0.25">
      <c r="A3" s="6" t="s">
        <v>42</v>
      </c>
      <c r="B3" s="7">
        <v>2764.2</v>
      </c>
      <c r="C3" s="8"/>
      <c r="D3" s="9"/>
      <c r="E3" s="5"/>
    </row>
    <row r="4" spans="1:5" ht="12.75" customHeight="1" thickBot="1" x14ac:dyDescent="0.25">
      <c r="A4" s="10"/>
      <c r="B4" s="11"/>
      <c r="C4" s="8"/>
      <c r="D4" s="9"/>
      <c r="E4" s="5"/>
    </row>
    <row r="5" spans="1:5" ht="99" customHeight="1" thickBot="1" x14ac:dyDescent="0.25">
      <c r="A5" s="12" t="s">
        <v>43</v>
      </c>
      <c r="B5" s="13" t="s">
        <v>44</v>
      </c>
      <c r="C5" s="56" t="s">
        <v>45</v>
      </c>
      <c r="D5" s="14" t="s">
        <v>20</v>
      </c>
      <c r="E5" s="5"/>
    </row>
    <row r="6" spans="1:5" ht="30" customHeight="1" x14ac:dyDescent="0.2">
      <c r="A6" s="15" t="s">
        <v>46</v>
      </c>
      <c r="B6" s="16">
        <v>1342</v>
      </c>
      <c r="C6" s="57">
        <v>0</v>
      </c>
      <c r="D6" s="17">
        <f>(B6*C6)</f>
        <v>0</v>
      </c>
      <c r="E6" s="18" t="s">
        <v>47</v>
      </c>
    </row>
    <row r="7" spans="1:5" ht="26.25" customHeight="1" x14ac:dyDescent="0.2">
      <c r="A7" s="19" t="s">
        <v>48</v>
      </c>
      <c r="B7" s="20">
        <v>902</v>
      </c>
      <c r="C7" s="58">
        <v>0</v>
      </c>
      <c r="D7" s="21">
        <f>(B7*C7)</f>
        <v>0</v>
      </c>
      <c r="E7" s="22" t="s">
        <v>49</v>
      </c>
    </row>
    <row r="8" spans="1:5" ht="48" customHeight="1" x14ac:dyDescent="0.2">
      <c r="A8" s="23" t="s">
        <v>50</v>
      </c>
      <c r="B8" s="20">
        <v>825</v>
      </c>
      <c r="C8" s="58">
        <v>0</v>
      </c>
      <c r="D8" s="21">
        <f>(B8*C8)</f>
        <v>0</v>
      </c>
      <c r="E8" s="22" t="s">
        <v>51</v>
      </c>
    </row>
    <row r="9" spans="1:5" ht="30" customHeight="1" x14ac:dyDescent="0.2">
      <c r="A9" s="24" t="s">
        <v>52</v>
      </c>
      <c r="B9" s="20">
        <v>715</v>
      </c>
      <c r="C9" s="59">
        <v>0</v>
      </c>
      <c r="D9" s="21">
        <f>(B9*C9)</f>
        <v>0</v>
      </c>
      <c r="E9" s="25"/>
    </row>
    <row r="10" spans="1:5" ht="30" customHeight="1" thickBot="1" x14ac:dyDescent="0.25">
      <c r="A10" s="26" t="s">
        <v>53</v>
      </c>
      <c r="B10" s="27">
        <v>34.5</v>
      </c>
      <c r="C10" s="60">
        <v>0</v>
      </c>
      <c r="D10" s="28">
        <f>(B10*C10)</f>
        <v>0</v>
      </c>
      <c r="E10" s="29" t="s">
        <v>54</v>
      </c>
    </row>
    <row r="11" spans="1:5" ht="22.5" customHeight="1" thickBot="1" x14ac:dyDescent="0.25">
      <c r="A11" s="30" t="s">
        <v>55</v>
      </c>
      <c r="B11" s="31"/>
      <c r="C11" s="32" t="s">
        <v>20</v>
      </c>
      <c r="D11" s="33">
        <f>SUM(D6:D10)</f>
        <v>0</v>
      </c>
      <c r="E11" s="34" t="s">
        <v>6</v>
      </c>
    </row>
    <row r="12" spans="1:5" ht="13.5" thickBot="1" x14ac:dyDescent="0.25">
      <c r="A12" s="3"/>
      <c r="B12" s="3"/>
      <c r="C12" s="3"/>
      <c r="D12" s="3"/>
    </row>
    <row r="13" spans="1:5" ht="18.75" x14ac:dyDescent="0.3">
      <c r="A13" s="35" t="s">
        <v>56</v>
      </c>
      <c r="B13" s="36"/>
      <c r="C13" s="36"/>
      <c r="D13" s="37"/>
    </row>
    <row r="14" spans="1:5" ht="13.5" thickBot="1" x14ac:dyDescent="0.25">
      <c r="A14" s="10"/>
      <c r="B14" s="3"/>
      <c r="C14" s="3"/>
      <c r="D14" s="38"/>
    </row>
    <row r="15" spans="1:5" ht="14.25" customHeight="1" x14ac:dyDescent="0.2">
      <c r="A15" s="39"/>
      <c r="B15" s="40" t="s">
        <v>57</v>
      </c>
      <c r="C15" s="40" t="s">
        <v>58</v>
      </c>
      <c r="D15" s="41" t="s">
        <v>59</v>
      </c>
    </row>
    <row r="16" spans="1:5" ht="18.75" customHeight="1" thickBot="1" x14ac:dyDescent="0.25">
      <c r="A16" s="42" t="s">
        <v>60</v>
      </c>
      <c r="B16" s="43">
        <v>87.5</v>
      </c>
      <c r="C16" s="44">
        <v>12</v>
      </c>
      <c r="D16" s="45">
        <f>B16*C16</f>
        <v>1050</v>
      </c>
    </row>
    <row r="17" spans="1:4" ht="9" customHeight="1" thickBot="1" x14ac:dyDescent="0.25">
      <c r="A17" s="10"/>
      <c r="B17" s="3"/>
      <c r="C17" s="3"/>
      <c r="D17" s="38"/>
    </row>
    <row r="18" spans="1:4" ht="15" x14ac:dyDescent="0.2">
      <c r="A18" s="46" t="s">
        <v>61</v>
      </c>
      <c r="B18" s="36"/>
      <c r="C18" s="37"/>
      <c r="D18" s="38"/>
    </row>
    <row r="19" spans="1:4" ht="8.25" customHeight="1" x14ac:dyDescent="0.2">
      <c r="A19" s="10"/>
      <c r="B19" s="3"/>
      <c r="C19" s="38"/>
      <c r="D19" s="38"/>
    </row>
    <row r="20" spans="1:4" ht="15.75" x14ac:dyDescent="0.25">
      <c r="A20" s="47" t="s">
        <v>62</v>
      </c>
      <c r="B20" s="48">
        <f>B3</f>
        <v>2764.2</v>
      </c>
      <c r="C20" s="49" t="s">
        <v>63</v>
      </c>
      <c r="D20" s="5"/>
    </row>
    <row r="21" spans="1:4" ht="15.75" x14ac:dyDescent="0.25">
      <c r="A21" s="47" t="s">
        <v>64</v>
      </c>
      <c r="B21" s="50">
        <f>D11</f>
        <v>0</v>
      </c>
      <c r="C21" s="49" t="s">
        <v>65</v>
      </c>
      <c r="D21" s="5"/>
    </row>
    <row r="22" spans="1:4" ht="15.75" x14ac:dyDescent="0.25">
      <c r="A22" s="47" t="s">
        <v>66</v>
      </c>
      <c r="B22" s="48">
        <f>SUM(B20:B21)</f>
        <v>2764.2</v>
      </c>
      <c r="C22" s="49" t="s">
        <v>67</v>
      </c>
      <c r="D22" s="5"/>
    </row>
    <row r="23" spans="1:4" ht="15.75" x14ac:dyDescent="0.25">
      <c r="A23" s="47" t="s">
        <v>68</v>
      </c>
      <c r="B23" s="50">
        <f>D16</f>
        <v>1050</v>
      </c>
      <c r="C23" s="49" t="s">
        <v>65</v>
      </c>
      <c r="D23" s="5"/>
    </row>
    <row r="24" spans="1:4" ht="15.75" x14ac:dyDescent="0.25">
      <c r="A24" s="47" t="s">
        <v>69</v>
      </c>
      <c r="B24" s="48">
        <f>B22-B23</f>
        <v>1714.1999999999998</v>
      </c>
      <c r="C24" s="49" t="s">
        <v>70</v>
      </c>
      <c r="D24" s="5"/>
    </row>
    <row r="25" spans="1:4" ht="15.75" x14ac:dyDescent="0.25">
      <c r="A25" s="47" t="s">
        <v>71</v>
      </c>
      <c r="B25" s="51">
        <v>360</v>
      </c>
      <c r="C25" s="49" t="s">
        <v>65</v>
      </c>
      <c r="D25" s="5"/>
    </row>
    <row r="26" spans="1:4" ht="15.75" x14ac:dyDescent="0.25">
      <c r="A26" s="47" t="s">
        <v>72</v>
      </c>
      <c r="B26" s="48">
        <f>B24/B25</f>
        <v>4.7616666666666658</v>
      </c>
      <c r="C26" s="49" t="s">
        <v>73</v>
      </c>
      <c r="D26" s="5"/>
    </row>
    <row r="27" spans="1:4" ht="15.75" x14ac:dyDescent="0.25">
      <c r="A27" s="47" t="s">
        <v>74</v>
      </c>
      <c r="B27" s="61">
        <v>0</v>
      </c>
      <c r="C27" s="49" t="s">
        <v>65</v>
      </c>
      <c r="D27" s="5"/>
    </row>
    <row r="28" spans="1:4" ht="16.5" thickBot="1" x14ac:dyDescent="0.3">
      <c r="A28" s="52" t="s">
        <v>75</v>
      </c>
      <c r="B28" s="53">
        <f>B26*B27</f>
        <v>0</v>
      </c>
      <c r="C28" s="54"/>
      <c r="D28" s="55"/>
    </row>
  </sheetData>
  <protectedRanges>
    <protectedRange sqref="C6:C10" name="Intervallo1_2"/>
  </protectedRanges>
  <mergeCells count="1">
    <mergeCell ref="A1:E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CALCOLOFIS_MOF</vt:lpstr>
      <vt:lpstr>Indennità DSGA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Attilio Varengo</dc:creator>
  <cp:lastModifiedBy>Giovanni Picciocchi</cp:lastModifiedBy>
  <cp:lastPrinted>2024-10-23T09:41:07Z</cp:lastPrinted>
  <dcterms:created xsi:type="dcterms:W3CDTF">2024-10-22T08:09:59Z</dcterms:created>
  <dcterms:modified xsi:type="dcterms:W3CDTF">2024-10-23T13:59:19Z</dcterms:modified>
</cp:coreProperties>
</file>